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28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<sst xmlns="http://schemas.openxmlformats.org/spreadsheetml/2006/main" count="317" uniqueCount="69">
  <si>
    <t>Arrivée</t>
  </si>
  <si>
    <t>Dos</t>
  </si>
  <si>
    <t>Temps</t>
  </si>
  <si>
    <t>Nom</t>
  </si>
  <si>
    <t>Prénom</t>
  </si>
  <si>
    <t>Catég</t>
  </si>
  <si>
    <t>Cat</t>
  </si>
  <si>
    <t xml:space="preserve">Club </t>
  </si>
  <si>
    <t>Class/</t>
  </si>
  <si>
    <t>n°</t>
  </si>
  <si>
    <t>H</t>
  </si>
  <si>
    <t>Mn</t>
  </si>
  <si>
    <t>Sec</t>
  </si>
  <si>
    <t>0</t>
  </si>
  <si>
    <t>51</t>
  </si>
  <si>
    <t>34</t>
  </si>
  <si>
    <t>52</t>
  </si>
  <si>
    <t>56</t>
  </si>
  <si>
    <t>54</t>
  </si>
  <si>
    <t>04</t>
  </si>
  <si>
    <t>27</t>
  </si>
  <si>
    <t>38</t>
  </si>
  <si>
    <t>40</t>
  </si>
  <si>
    <t>58</t>
  </si>
  <si>
    <t>05</t>
  </si>
  <si>
    <t>59</t>
  </si>
  <si>
    <t>16</t>
  </si>
  <si>
    <t>25</t>
  </si>
  <si>
    <t>35</t>
  </si>
  <si>
    <t>1</t>
  </si>
  <si>
    <t>00</t>
  </si>
  <si>
    <t>01</t>
  </si>
  <si>
    <t>21</t>
  </si>
  <si>
    <t>32</t>
  </si>
  <si>
    <t>02</t>
  </si>
  <si>
    <t>03</t>
  </si>
  <si>
    <t>08</t>
  </si>
  <si>
    <t>12</t>
  </si>
  <si>
    <t>48</t>
  </si>
  <si>
    <t>44</t>
  </si>
  <si>
    <t>09</t>
  </si>
  <si>
    <t>15</t>
  </si>
  <si>
    <t>39</t>
  </si>
  <si>
    <t>55</t>
  </si>
  <si>
    <t>06</t>
  </si>
  <si>
    <t>22</t>
  </si>
  <si>
    <t>07</t>
  </si>
  <si>
    <t>23</t>
  </si>
  <si>
    <t>30</t>
  </si>
  <si>
    <t>36</t>
  </si>
  <si>
    <t>37</t>
  </si>
  <si>
    <t>47</t>
  </si>
  <si>
    <t>11</t>
  </si>
  <si>
    <t>10</t>
  </si>
  <si>
    <t>28</t>
  </si>
  <si>
    <t>29</t>
  </si>
  <si>
    <t>49</t>
  </si>
  <si>
    <t>50</t>
  </si>
  <si>
    <t>13</t>
  </si>
  <si>
    <t>14</t>
  </si>
  <si>
    <t>17</t>
  </si>
  <si>
    <t>18</t>
  </si>
  <si>
    <t>24</t>
  </si>
  <si>
    <t>19</t>
  </si>
  <si>
    <t>20</t>
  </si>
  <si>
    <t>57</t>
  </si>
  <si>
    <t>42</t>
  </si>
  <si>
    <t>26</t>
  </si>
  <si>
    <t>53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</si>
</sst>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RADES%202011%2014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inscription"/>
      <sheetName val="Liste inscrits"/>
      <sheetName val="Saisie Résultats"/>
      <sheetName val="Résultats à trier sur D "/>
    </sheetNames>
    <sheetDataSet>
      <sheetData sheetId="0">
        <row r="2">
          <cell r="A2">
            <v>1</v>
          </cell>
          <cell r="B2" t="str">
            <v>HIRGAIR</v>
          </cell>
          <cell r="C2" t="str">
            <v>SEBASTIEN</v>
          </cell>
        </row>
        <row r="3">
          <cell r="A3">
            <v>2</v>
          </cell>
          <cell r="B3" t="str">
            <v>HELION</v>
          </cell>
          <cell r="C3" t="str">
            <v>FRANCK</v>
          </cell>
        </row>
        <row r="4">
          <cell r="A4">
            <v>3</v>
          </cell>
          <cell r="B4" t="str">
            <v>BOUTIN</v>
          </cell>
          <cell r="C4" t="str">
            <v>ALAIN</v>
          </cell>
        </row>
        <row r="5">
          <cell r="A5">
            <v>4</v>
          </cell>
          <cell r="B5" t="str">
            <v>RAVEAU</v>
          </cell>
          <cell r="C5" t="str">
            <v>GILLES</v>
          </cell>
        </row>
        <row r="6">
          <cell r="A6">
            <v>5</v>
          </cell>
          <cell r="B6" t="str">
            <v>HELIAS</v>
          </cell>
          <cell r="C6" t="str">
            <v>SEBASTIEN</v>
          </cell>
        </row>
        <row r="7">
          <cell r="A7">
            <v>6</v>
          </cell>
          <cell r="B7" t="str">
            <v>BOUHET </v>
          </cell>
          <cell r="C7" t="str">
            <v>PHILIPPE</v>
          </cell>
        </row>
        <row r="8">
          <cell r="A8">
            <v>7</v>
          </cell>
          <cell r="B8" t="str">
            <v>LIMOUSIN</v>
          </cell>
          <cell r="C8" t="str">
            <v>FREDERIC</v>
          </cell>
        </row>
        <row r="9">
          <cell r="A9">
            <v>8</v>
          </cell>
          <cell r="B9" t="str">
            <v>ROGEON</v>
          </cell>
          <cell r="C9" t="str">
            <v>PASCAL</v>
          </cell>
        </row>
        <row r="10">
          <cell r="A10">
            <v>9</v>
          </cell>
          <cell r="B10" t="str">
            <v>MINARET</v>
          </cell>
          <cell r="C10" t="str">
            <v>SONNIA</v>
          </cell>
        </row>
        <row r="11">
          <cell r="A11">
            <v>10</v>
          </cell>
          <cell r="B11" t="str">
            <v>PHILIPPON</v>
          </cell>
          <cell r="C11" t="str">
            <v>LAURENT</v>
          </cell>
        </row>
        <row r="12">
          <cell r="A12">
            <v>11</v>
          </cell>
          <cell r="B12" t="str">
            <v>VEAU</v>
          </cell>
          <cell r="C12" t="str">
            <v>JACQUES</v>
          </cell>
        </row>
        <row r="13">
          <cell r="A13">
            <v>12</v>
          </cell>
          <cell r="B13" t="str">
            <v>LECOMPTE</v>
          </cell>
          <cell r="C13" t="str">
            <v>PATRICE</v>
          </cell>
        </row>
        <row r="14">
          <cell r="A14">
            <v>13</v>
          </cell>
          <cell r="B14" t="str">
            <v>GOURDEAU</v>
          </cell>
          <cell r="C14" t="str">
            <v>BERNARD</v>
          </cell>
        </row>
        <row r="15">
          <cell r="A15">
            <v>14</v>
          </cell>
          <cell r="B15" t="str">
            <v>VINCENT</v>
          </cell>
          <cell r="C15" t="str">
            <v>DOMINIQUE</v>
          </cell>
        </row>
        <row r="16">
          <cell r="A16">
            <v>15</v>
          </cell>
          <cell r="B16" t="str">
            <v>VINCENT</v>
          </cell>
          <cell r="C16" t="str">
            <v>GERARD</v>
          </cell>
        </row>
        <row r="17">
          <cell r="A17">
            <v>16</v>
          </cell>
          <cell r="B17" t="str">
            <v>PRIOUX</v>
          </cell>
          <cell r="C17" t="str">
            <v>JEAN MICHEL</v>
          </cell>
        </row>
        <row r="18">
          <cell r="A18">
            <v>17</v>
          </cell>
          <cell r="B18" t="str">
            <v>PRIOUX</v>
          </cell>
          <cell r="C18" t="str">
            <v>GUYLAINE</v>
          </cell>
        </row>
        <row r="19">
          <cell r="A19">
            <v>18</v>
          </cell>
          <cell r="B19" t="str">
            <v>CHARTIER</v>
          </cell>
          <cell r="C19" t="str">
            <v>CLEMENT</v>
          </cell>
        </row>
        <row r="20">
          <cell r="A20">
            <v>19</v>
          </cell>
          <cell r="B20" t="str">
            <v>SIR</v>
          </cell>
          <cell r="C20" t="str">
            <v>BERTRAND</v>
          </cell>
        </row>
        <row r="21">
          <cell r="A21">
            <v>20</v>
          </cell>
          <cell r="B21" t="str">
            <v>PIRES</v>
          </cell>
          <cell r="C21" t="str">
            <v>PIERRICK</v>
          </cell>
        </row>
        <row r="22">
          <cell r="A22">
            <v>21</v>
          </cell>
          <cell r="B22" t="str">
            <v>ALLAIN</v>
          </cell>
          <cell r="C22" t="str">
            <v>LAURENT</v>
          </cell>
        </row>
        <row r="23">
          <cell r="A23">
            <v>22</v>
          </cell>
        </row>
        <row r="24">
          <cell r="A24">
            <v>23</v>
          </cell>
          <cell r="B24" t="str">
            <v>LAVAUD</v>
          </cell>
          <cell r="C24" t="str">
            <v>CYRIL</v>
          </cell>
        </row>
        <row r="25">
          <cell r="A25">
            <v>24</v>
          </cell>
        </row>
        <row r="26">
          <cell r="A26">
            <v>25</v>
          </cell>
          <cell r="B26" t="str">
            <v>FUZEAU</v>
          </cell>
          <cell r="C26" t="str">
            <v>PASCAL</v>
          </cell>
        </row>
        <row r="27">
          <cell r="A27">
            <v>26</v>
          </cell>
          <cell r="B27" t="str">
            <v>BONNEAU</v>
          </cell>
          <cell r="C27" t="str">
            <v>VINCENT</v>
          </cell>
        </row>
        <row r="28">
          <cell r="A28">
            <v>27</v>
          </cell>
          <cell r="B28" t="str">
            <v>AYME</v>
          </cell>
          <cell r="C28" t="str">
            <v>SEBASTIEN</v>
          </cell>
        </row>
        <row r="29">
          <cell r="A29">
            <v>28</v>
          </cell>
          <cell r="B29" t="str">
            <v>LANCEREAU</v>
          </cell>
          <cell r="C29" t="str">
            <v>MYLENE</v>
          </cell>
        </row>
        <row r="30">
          <cell r="A30">
            <v>29</v>
          </cell>
          <cell r="B30" t="str">
            <v>BEAUBEAU</v>
          </cell>
          <cell r="C30" t="str">
            <v>KARINE</v>
          </cell>
        </row>
        <row r="31">
          <cell r="A31">
            <v>30</v>
          </cell>
          <cell r="B31" t="str">
            <v>CHAIGNEAU</v>
          </cell>
          <cell r="C31" t="str">
            <v>FREDERIC</v>
          </cell>
        </row>
        <row r="32">
          <cell r="A32">
            <v>31</v>
          </cell>
          <cell r="B32" t="str">
            <v>COUDRET</v>
          </cell>
          <cell r="C32" t="str">
            <v>LAURENT</v>
          </cell>
        </row>
        <row r="33">
          <cell r="A33">
            <v>32</v>
          </cell>
          <cell r="B33" t="str">
            <v>MARY</v>
          </cell>
          <cell r="C33" t="str">
            <v>JEAN XAVIER</v>
          </cell>
        </row>
        <row r="34">
          <cell r="A34">
            <v>33</v>
          </cell>
        </row>
        <row r="35">
          <cell r="A35">
            <v>34</v>
          </cell>
          <cell r="B35" t="str">
            <v>MARY</v>
          </cell>
          <cell r="C35" t="str">
            <v>DANIELE</v>
          </cell>
        </row>
        <row r="36">
          <cell r="A36">
            <v>35</v>
          </cell>
          <cell r="B36" t="str">
            <v>AYRAULT</v>
          </cell>
          <cell r="C36" t="str">
            <v>GREGORY</v>
          </cell>
        </row>
        <row r="37">
          <cell r="A37">
            <v>36</v>
          </cell>
          <cell r="B37" t="str">
            <v>THEVENET</v>
          </cell>
          <cell r="C37" t="str">
            <v>ALAIN</v>
          </cell>
        </row>
        <row r="38">
          <cell r="A38">
            <v>37</v>
          </cell>
          <cell r="B38" t="str">
            <v>NEVEUX</v>
          </cell>
          <cell r="C38" t="str">
            <v>MATHIEU</v>
          </cell>
        </row>
        <row r="39">
          <cell r="A39">
            <v>38</v>
          </cell>
          <cell r="B39" t="str">
            <v>SAUCHEZ</v>
          </cell>
          <cell r="C39" t="str">
            <v>LUCIEN</v>
          </cell>
        </row>
        <row r="40">
          <cell r="A40">
            <v>39</v>
          </cell>
          <cell r="B40" t="str">
            <v>DELAVAULT</v>
          </cell>
          <cell r="C40" t="str">
            <v>JANIQUE</v>
          </cell>
        </row>
        <row r="41">
          <cell r="A41">
            <v>40</v>
          </cell>
          <cell r="B41" t="str">
            <v>FOUQUET</v>
          </cell>
          <cell r="C41" t="str">
            <v>PHILIPPE</v>
          </cell>
        </row>
        <row r="42">
          <cell r="A42">
            <v>41</v>
          </cell>
          <cell r="B42" t="str">
            <v>BOIREAU</v>
          </cell>
          <cell r="C42" t="str">
            <v>JEAN PIERRE</v>
          </cell>
        </row>
        <row r="43">
          <cell r="A43">
            <v>42</v>
          </cell>
          <cell r="B43" t="str">
            <v>PINASSAUD</v>
          </cell>
          <cell r="C43" t="str">
            <v>DELPHINE</v>
          </cell>
        </row>
        <row r="44">
          <cell r="A44">
            <v>43</v>
          </cell>
          <cell r="B44" t="str">
            <v>VENDE</v>
          </cell>
          <cell r="C44" t="str">
            <v>ANNIE</v>
          </cell>
        </row>
        <row r="45">
          <cell r="A45">
            <v>44</v>
          </cell>
          <cell r="B45" t="str">
            <v>PERIDY</v>
          </cell>
          <cell r="C45" t="str">
            <v>VINCENT</v>
          </cell>
        </row>
        <row r="46">
          <cell r="A46">
            <v>45</v>
          </cell>
          <cell r="B46" t="str">
            <v>GUILLOT</v>
          </cell>
          <cell r="C46" t="str">
            <v>FREDERIC</v>
          </cell>
        </row>
        <row r="47">
          <cell r="A47">
            <v>46</v>
          </cell>
          <cell r="B47" t="str">
            <v>ROCHAIS</v>
          </cell>
          <cell r="C47" t="str">
            <v>PATRICK</v>
          </cell>
        </row>
        <row r="48">
          <cell r="A48">
            <v>47</v>
          </cell>
          <cell r="B48" t="str">
            <v>GOURDEAU</v>
          </cell>
          <cell r="C48" t="str">
            <v>DAVID</v>
          </cell>
        </row>
        <row r="49">
          <cell r="A49">
            <v>48</v>
          </cell>
          <cell r="B49" t="str">
            <v>BOUTET</v>
          </cell>
          <cell r="C49" t="str">
            <v>SEBASTIEN</v>
          </cell>
        </row>
        <row r="50">
          <cell r="A50">
            <v>49</v>
          </cell>
          <cell r="B50" t="str">
            <v>RONTARD</v>
          </cell>
          <cell r="C50" t="str">
            <v>GUY</v>
          </cell>
        </row>
        <row r="51">
          <cell r="A51">
            <v>50</v>
          </cell>
          <cell r="B51" t="str">
            <v>MAUGENET</v>
          </cell>
          <cell r="C51" t="str">
            <v>TONY</v>
          </cell>
        </row>
        <row r="52">
          <cell r="A52">
            <v>51</v>
          </cell>
          <cell r="B52" t="str">
            <v>PREVOST</v>
          </cell>
          <cell r="C52" t="str">
            <v>BRUNO</v>
          </cell>
        </row>
        <row r="53">
          <cell r="A53">
            <v>52</v>
          </cell>
          <cell r="B53" t="str">
            <v>GAILLARD</v>
          </cell>
          <cell r="C53" t="str">
            <v>JEAN MARIE</v>
          </cell>
        </row>
        <row r="54">
          <cell r="A54">
            <v>53</v>
          </cell>
          <cell r="B54" t="str">
            <v>PACRAULT</v>
          </cell>
          <cell r="C54" t="str">
            <v>ERC</v>
          </cell>
        </row>
        <row r="55">
          <cell r="A55">
            <v>54</v>
          </cell>
          <cell r="B55" t="str">
            <v>RAISON</v>
          </cell>
          <cell r="C55" t="str">
            <v>ARNAUD</v>
          </cell>
        </row>
        <row r="56">
          <cell r="A56">
            <v>55</v>
          </cell>
          <cell r="B56" t="str">
            <v>VINCENT</v>
          </cell>
          <cell r="C56" t="str">
            <v>PHILIPPE</v>
          </cell>
        </row>
        <row r="57">
          <cell r="A57">
            <v>56</v>
          </cell>
          <cell r="B57" t="str">
            <v>SOUCHAUD</v>
          </cell>
          <cell r="C57" t="str">
            <v>DANIEL</v>
          </cell>
        </row>
        <row r="58">
          <cell r="A58">
            <v>57</v>
          </cell>
          <cell r="B58" t="str">
            <v>GIRAUD</v>
          </cell>
          <cell r="C58" t="str">
            <v>GREGORY</v>
          </cell>
        </row>
        <row r="59">
          <cell r="A59">
            <v>58</v>
          </cell>
          <cell r="B59" t="str">
            <v>FREREUX</v>
          </cell>
          <cell r="C59" t="str">
            <v>YVES</v>
          </cell>
        </row>
        <row r="60">
          <cell r="A60">
            <v>59</v>
          </cell>
          <cell r="B60" t="str">
            <v>HERVE</v>
          </cell>
          <cell r="C60" t="str">
            <v>RENALD</v>
          </cell>
        </row>
        <row r="61">
          <cell r="A61">
            <v>60</v>
          </cell>
        </row>
        <row r="62">
          <cell r="A62">
            <v>61</v>
          </cell>
          <cell r="B62" t="str">
            <v>THAUDIERE</v>
          </cell>
          <cell r="C62" t="str">
            <v>ERIC</v>
          </cell>
        </row>
        <row r="63">
          <cell r="A63">
            <v>62</v>
          </cell>
          <cell r="B63" t="str">
            <v>BOUDEAU</v>
          </cell>
          <cell r="C63" t="str">
            <v>CHRISTELLE</v>
          </cell>
        </row>
        <row r="64">
          <cell r="A64">
            <v>63</v>
          </cell>
          <cell r="B64" t="str">
            <v>AIRAULT</v>
          </cell>
          <cell r="C64" t="str">
            <v>FRANCOIS XAVIER</v>
          </cell>
        </row>
        <row r="65">
          <cell r="A65">
            <v>64</v>
          </cell>
          <cell r="B65" t="str">
            <v>BARBERE</v>
          </cell>
          <cell r="C65" t="str">
            <v>RAPHAEL</v>
          </cell>
        </row>
        <row r="66">
          <cell r="A66">
            <v>65</v>
          </cell>
          <cell r="B66" t="str">
            <v>LANO</v>
          </cell>
          <cell r="C66" t="str">
            <v>MATTHIEU</v>
          </cell>
        </row>
        <row r="67">
          <cell r="A67">
            <v>66</v>
          </cell>
          <cell r="B67" t="str">
            <v>FERRU</v>
          </cell>
          <cell r="C67" t="str">
            <v>FREDERIC</v>
          </cell>
        </row>
        <row r="68">
          <cell r="A68">
            <v>67</v>
          </cell>
          <cell r="B68" t="str">
            <v>LHOMME</v>
          </cell>
          <cell r="C68" t="str">
            <v>FRANCK</v>
          </cell>
        </row>
        <row r="69">
          <cell r="A69">
            <v>68</v>
          </cell>
          <cell r="B69" t="str">
            <v>GODET</v>
          </cell>
          <cell r="C69" t="str">
            <v>MICHEL</v>
          </cell>
        </row>
        <row r="70">
          <cell r="A70">
            <v>69</v>
          </cell>
          <cell r="B70" t="str">
            <v>MERZEAU</v>
          </cell>
          <cell r="C70" t="str">
            <v>DIDIER</v>
          </cell>
        </row>
        <row r="71">
          <cell r="A71">
            <v>70</v>
          </cell>
          <cell r="B71" t="str">
            <v>DUCHEMIN</v>
          </cell>
          <cell r="C71" t="str">
            <v>RAPHAEL</v>
          </cell>
        </row>
        <row r="72">
          <cell r="A72">
            <v>71</v>
          </cell>
          <cell r="B72" t="str">
            <v>BERLAND</v>
          </cell>
          <cell r="C72" t="str">
            <v>FREDERIC</v>
          </cell>
        </row>
        <row r="73">
          <cell r="A73">
            <v>72</v>
          </cell>
          <cell r="B73" t="str">
            <v>PUAUD</v>
          </cell>
          <cell r="C73" t="str">
            <v>OLIVIER</v>
          </cell>
        </row>
        <row r="74">
          <cell r="A74">
            <v>73</v>
          </cell>
        </row>
        <row r="75">
          <cell r="A75">
            <v>74</v>
          </cell>
          <cell r="B75" t="str">
            <v>GOULET</v>
          </cell>
          <cell r="C75" t="str">
            <v>LAURE</v>
          </cell>
        </row>
        <row r="76">
          <cell r="A76">
            <v>75</v>
          </cell>
          <cell r="B76" t="str">
            <v>PREVOST</v>
          </cell>
          <cell r="C76" t="str">
            <v>JEROME</v>
          </cell>
        </row>
        <row r="77">
          <cell r="A77">
            <v>76</v>
          </cell>
          <cell r="B77" t="str">
            <v>DUTOIS</v>
          </cell>
          <cell r="C77" t="str">
            <v>DIDIER</v>
          </cell>
        </row>
        <row r="78">
          <cell r="A78">
            <v>77</v>
          </cell>
        </row>
        <row r="79">
          <cell r="A79">
            <v>78</v>
          </cell>
          <cell r="B79" t="str">
            <v>BOYER</v>
          </cell>
          <cell r="C79" t="str">
            <v>LUC</v>
          </cell>
        </row>
        <row r="80">
          <cell r="A80">
            <v>79</v>
          </cell>
          <cell r="B80" t="str">
            <v>RABUSSIER</v>
          </cell>
          <cell r="C80" t="str">
            <v>BRUNO</v>
          </cell>
        </row>
        <row r="81">
          <cell r="A81">
            <v>80</v>
          </cell>
        </row>
        <row r="82">
          <cell r="A82">
            <v>81</v>
          </cell>
          <cell r="B82" t="str">
            <v>BACHELIER</v>
          </cell>
          <cell r="C82" t="str">
            <v>MAXIME</v>
          </cell>
        </row>
        <row r="83">
          <cell r="A83">
            <v>82</v>
          </cell>
          <cell r="B83" t="str">
            <v>HERAULT</v>
          </cell>
          <cell r="C83" t="str">
            <v>XAVIER</v>
          </cell>
        </row>
        <row r="84">
          <cell r="A84">
            <v>83</v>
          </cell>
          <cell r="B84" t="str">
            <v>COSSARD</v>
          </cell>
          <cell r="C84" t="str">
            <v>CYRILLE</v>
          </cell>
        </row>
        <row r="85">
          <cell r="A85">
            <v>84</v>
          </cell>
          <cell r="B85" t="str">
            <v>BUJON</v>
          </cell>
          <cell r="C85" t="str">
            <v>YANNICK</v>
          </cell>
        </row>
        <row r="86">
          <cell r="A86">
            <v>85</v>
          </cell>
          <cell r="B86" t="str">
            <v>TOUREAU</v>
          </cell>
          <cell r="C86" t="str">
            <v>MICKAEL</v>
          </cell>
        </row>
        <row r="87">
          <cell r="A87">
            <v>86</v>
          </cell>
          <cell r="B87" t="str">
            <v>HUCHET</v>
          </cell>
          <cell r="C87" t="str">
            <v>STEPHANE</v>
          </cell>
        </row>
        <row r="88">
          <cell r="A88">
            <v>87</v>
          </cell>
          <cell r="B88" t="str">
            <v>WAINE</v>
          </cell>
          <cell r="C88" t="str">
            <v>FRANCINE</v>
          </cell>
        </row>
        <row r="89">
          <cell r="A89">
            <v>88</v>
          </cell>
          <cell r="B89" t="str">
            <v>MAITRE</v>
          </cell>
          <cell r="C89" t="str">
            <v>DIDIER</v>
          </cell>
        </row>
        <row r="90">
          <cell r="A90">
            <v>89</v>
          </cell>
          <cell r="B90" t="str">
            <v>PERAULT</v>
          </cell>
          <cell r="C90" t="str">
            <v>FRANCIS</v>
          </cell>
        </row>
        <row r="91">
          <cell r="A91">
            <v>90</v>
          </cell>
          <cell r="B91" t="str">
            <v>GUERNIER</v>
          </cell>
          <cell r="C91" t="str">
            <v>PATRICK</v>
          </cell>
        </row>
        <row r="92">
          <cell r="A92">
            <v>91</v>
          </cell>
          <cell r="B92" t="str">
            <v>BILLAUD</v>
          </cell>
          <cell r="C92" t="str">
            <v>ALEXANDRE</v>
          </cell>
        </row>
        <row r="93">
          <cell r="A93">
            <v>92</v>
          </cell>
        </row>
        <row r="94">
          <cell r="A94">
            <v>93</v>
          </cell>
          <cell r="B94" t="str">
            <v>JOUSSELIN</v>
          </cell>
          <cell r="C94" t="str">
            <v>RODOLPHE</v>
          </cell>
        </row>
        <row r="95">
          <cell r="A95">
            <v>94</v>
          </cell>
          <cell r="B95" t="str">
            <v>THEVENET</v>
          </cell>
          <cell r="C95" t="str">
            <v>ARMAND</v>
          </cell>
        </row>
        <row r="96">
          <cell r="A96">
            <v>95</v>
          </cell>
          <cell r="B96" t="str">
            <v>GAUCHET</v>
          </cell>
          <cell r="C96" t="str">
            <v>DANIEL</v>
          </cell>
        </row>
        <row r="97">
          <cell r="A97">
            <v>96</v>
          </cell>
          <cell r="B97" t="str">
            <v>PARNAUDEAU</v>
          </cell>
          <cell r="C97" t="str">
            <v>FRANCK</v>
          </cell>
        </row>
        <row r="98">
          <cell r="A98">
            <v>97</v>
          </cell>
          <cell r="B98" t="str">
            <v>PUAUD</v>
          </cell>
          <cell r="C98" t="str">
            <v>EMMANUEL</v>
          </cell>
        </row>
        <row r="99">
          <cell r="A99">
            <v>98</v>
          </cell>
          <cell r="B99" t="str">
            <v>BERTRAND</v>
          </cell>
          <cell r="C99" t="str">
            <v>GUILLAUME</v>
          </cell>
        </row>
        <row r="100">
          <cell r="A100">
            <v>99</v>
          </cell>
          <cell r="B100" t="str">
            <v>WAINE</v>
          </cell>
          <cell r="C100" t="str">
            <v>PASCAL</v>
          </cell>
        </row>
        <row r="101">
          <cell r="A101">
            <v>100</v>
          </cell>
          <cell r="B101" t="str">
            <v>CHIRON</v>
          </cell>
          <cell r="C101" t="str">
            <v>GILLES</v>
          </cell>
        </row>
        <row r="102">
          <cell r="A102">
            <v>101</v>
          </cell>
        </row>
        <row r="103">
          <cell r="A103">
            <v>102</v>
          </cell>
          <cell r="B103" t="str">
            <v>RIVALIERE</v>
          </cell>
          <cell r="C103" t="str">
            <v>JACKY</v>
          </cell>
        </row>
        <row r="104">
          <cell r="A104">
            <v>103</v>
          </cell>
          <cell r="B104" t="str">
            <v>BAIGUE</v>
          </cell>
          <cell r="C104" t="str">
            <v>CHRISTIAN</v>
          </cell>
        </row>
        <row r="105">
          <cell r="A105">
            <v>104</v>
          </cell>
          <cell r="B105" t="str">
            <v>WEIBEL</v>
          </cell>
          <cell r="C105" t="str">
            <v>GERARD</v>
          </cell>
        </row>
        <row r="106">
          <cell r="A106">
            <v>105</v>
          </cell>
          <cell r="B106" t="str">
            <v>GUILLEMIN</v>
          </cell>
          <cell r="C106" t="str">
            <v>VERONIQUE</v>
          </cell>
        </row>
        <row r="107">
          <cell r="A107">
            <v>106</v>
          </cell>
          <cell r="B107" t="str">
            <v>SOULARD</v>
          </cell>
          <cell r="C107" t="str">
            <v>MICHEL</v>
          </cell>
        </row>
        <row r="108">
          <cell r="A108">
            <v>107</v>
          </cell>
          <cell r="B108" t="str">
            <v>METAIS</v>
          </cell>
          <cell r="C108" t="str">
            <v>CECILE</v>
          </cell>
        </row>
        <row r="109">
          <cell r="A109">
            <v>108</v>
          </cell>
          <cell r="B109" t="str">
            <v>CHASSIGNOL</v>
          </cell>
          <cell r="C109" t="str">
            <v>FABRICE</v>
          </cell>
        </row>
        <row r="110">
          <cell r="A110">
            <v>109</v>
          </cell>
        </row>
        <row r="111">
          <cell r="A111">
            <v>110</v>
          </cell>
          <cell r="B111" t="str">
            <v>DUCHESNE</v>
          </cell>
          <cell r="C111" t="str">
            <v>PASCAL</v>
          </cell>
        </row>
        <row r="112">
          <cell r="A112">
            <v>111</v>
          </cell>
        </row>
        <row r="113">
          <cell r="A113">
            <v>112</v>
          </cell>
          <cell r="B113" t="str">
            <v>BOUTET</v>
          </cell>
          <cell r="C113" t="str">
            <v>ALAIN</v>
          </cell>
        </row>
        <row r="114">
          <cell r="A114">
            <v>113</v>
          </cell>
        </row>
        <row r="115">
          <cell r="A115">
            <v>114</v>
          </cell>
          <cell r="B115" t="str">
            <v>FAITEAU</v>
          </cell>
          <cell r="C115" t="str">
            <v>ERIC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</sheetData>
      <sheetData sheetId="1">
        <row r="1">
          <cell r="A1" t="str">
            <v>Dos</v>
          </cell>
          <cell r="B1" t="str">
            <v>Nom</v>
          </cell>
          <cell r="C1" t="str">
            <v>Prénom</v>
          </cell>
          <cell r="D1" t="str">
            <v>Sexe</v>
          </cell>
          <cell r="E1" t="str">
            <v>Club</v>
          </cell>
          <cell r="F1" t="str">
            <v>Cat</v>
          </cell>
        </row>
        <row r="2">
          <cell r="A2">
            <v>1</v>
          </cell>
          <cell r="B2" t="str">
            <v>HIRGAIR</v>
          </cell>
          <cell r="C2" t="str">
            <v>SEBASTIEN</v>
          </cell>
          <cell r="D2" t="str">
            <v>M</v>
          </cell>
          <cell r="E2">
            <v>0</v>
          </cell>
          <cell r="F2" t="str">
            <v>S</v>
          </cell>
        </row>
        <row r="3">
          <cell r="A3">
            <v>2</v>
          </cell>
          <cell r="B3" t="str">
            <v>HELION</v>
          </cell>
          <cell r="C3" t="str">
            <v>FRANCK</v>
          </cell>
          <cell r="D3" t="str">
            <v>M</v>
          </cell>
          <cell r="E3" t="str">
            <v>LES CIGOGNES DE CHATELLERAULT</v>
          </cell>
          <cell r="F3" t="str">
            <v>V1</v>
          </cell>
        </row>
        <row r="4">
          <cell r="A4">
            <v>3</v>
          </cell>
          <cell r="B4" t="str">
            <v>BOUTIN</v>
          </cell>
          <cell r="C4" t="str">
            <v>ALAIN</v>
          </cell>
          <cell r="D4" t="str">
            <v>M</v>
          </cell>
          <cell r="E4" t="str">
            <v>CTP POITIERS</v>
          </cell>
          <cell r="F4" t="str">
            <v>V4</v>
          </cell>
        </row>
        <row r="5">
          <cell r="A5">
            <v>4</v>
          </cell>
          <cell r="B5" t="str">
            <v>RAVEAU</v>
          </cell>
          <cell r="C5" t="str">
            <v>GILLES</v>
          </cell>
          <cell r="D5" t="str">
            <v>M</v>
          </cell>
          <cell r="E5" t="str">
            <v>COURIR A COULOMBIERS</v>
          </cell>
          <cell r="F5" t="str">
            <v>V2</v>
          </cell>
        </row>
        <row r="6">
          <cell r="A6">
            <v>5</v>
          </cell>
          <cell r="B6" t="str">
            <v>HELIAS</v>
          </cell>
          <cell r="C6" t="str">
            <v>SEBASTIEN</v>
          </cell>
          <cell r="D6" t="str">
            <v>M</v>
          </cell>
          <cell r="E6" t="str">
            <v>COURIR A COULOMBIERS</v>
          </cell>
          <cell r="F6" t="str">
            <v>S</v>
          </cell>
        </row>
        <row r="7">
          <cell r="A7">
            <v>6</v>
          </cell>
          <cell r="B7" t="str">
            <v>BOUHET </v>
          </cell>
          <cell r="C7" t="str">
            <v>PHILIPPE</v>
          </cell>
          <cell r="D7" t="str">
            <v>M</v>
          </cell>
          <cell r="E7" t="str">
            <v>MACC LUSIGNAN</v>
          </cell>
          <cell r="F7" t="str">
            <v>V1</v>
          </cell>
        </row>
        <row r="8">
          <cell r="A8">
            <v>7</v>
          </cell>
          <cell r="B8" t="str">
            <v>LIMOUSIN</v>
          </cell>
          <cell r="C8" t="str">
            <v>FREDERIC</v>
          </cell>
          <cell r="D8" t="str">
            <v>M</v>
          </cell>
          <cell r="E8" t="str">
            <v>STADE POITEVIN TRIATHLON</v>
          </cell>
          <cell r="F8" t="str">
            <v>V1</v>
          </cell>
        </row>
        <row r="9">
          <cell r="A9">
            <v>8</v>
          </cell>
          <cell r="B9" t="str">
            <v>ROGEON</v>
          </cell>
          <cell r="C9" t="str">
            <v>PASCAL</v>
          </cell>
          <cell r="D9" t="str">
            <v>M</v>
          </cell>
          <cell r="E9">
            <v>0</v>
          </cell>
          <cell r="F9" t="str">
            <v>V1</v>
          </cell>
        </row>
        <row r="10">
          <cell r="A10">
            <v>9</v>
          </cell>
          <cell r="B10" t="str">
            <v>MINARET</v>
          </cell>
          <cell r="C10" t="str">
            <v>SONNIA</v>
          </cell>
          <cell r="D10" t="str">
            <v>F</v>
          </cell>
          <cell r="E10" t="str">
            <v>LES COMPAGNONS DE LA CLOUERE</v>
          </cell>
          <cell r="F10" t="str">
            <v>S</v>
          </cell>
        </row>
        <row r="11">
          <cell r="A11">
            <v>10</v>
          </cell>
          <cell r="B11" t="str">
            <v>PHILIPPON</v>
          </cell>
          <cell r="C11" t="str">
            <v>LAURENT</v>
          </cell>
          <cell r="D11" t="str">
            <v>M</v>
          </cell>
          <cell r="E11">
            <v>0</v>
          </cell>
          <cell r="F11" t="str">
            <v>V1</v>
          </cell>
        </row>
        <row r="12">
          <cell r="A12">
            <v>11</v>
          </cell>
          <cell r="B12" t="str">
            <v>VEAU</v>
          </cell>
          <cell r="C12" t="str">
            <v>JACQUES</v>
          </cell>
          <cell r="D12" t="str">
            <v>M</v>
          </cell>
          <cell r="E12" t="str">
            <v>LES COMPAGNONS DE LA CLOUERE</v>
          </cell>
          <cell r="F12" t="str">
            <v>V1</v>
          </cell>
        </row>
        <row r="13">
          <cell r="A13">
            <v>12</v>
          </cell>
          <cell r="B13" t="str">
            <v>LECOMPTE</v>
          </cell>
          <cell r="C13" t="str">
            <v>PATRICE</v>
          </cell>
          <cell r="D13" t="str">
            <v>M</v>
          </cell>
          <cell r="E13" t="str">
            <v>LES COMPAGNONS DE LA CLOUERE</v>
          </cell>
          <cell r="F13" t="str">
            <v>V1</v>
          </cell>
        </row>
        <row r="14">
          <cell r="A14">
            <v>13</v>
          </cell>
          <cell r="B14" t="str">
            <v>GOURDEAU</v>
          </cell>
          <cell r="C14" t="str">
            <v>BERNARD</v>
          </cell>
          <cell r="D14" t="str">
            <v>M</v>
          </cell>
          <cell r="E14" t="str">
            <v>LES COMPAGNONS DE LA CLOUERE</v>
          </cell>
          <cell r="F14" t="str">
            <v>V2</v>
          </cell>
        </row>
        <row r="15">
          <cell r="A15">
            <v>14</v>
          </cell>
          <cell r="B15" t="str">
            <v>VINCENT</v>
          </cell>
          <cell r="C15" t="str">
            <v>DOMINIQUE</v>
          </cell>
          <cell r="D15" t="str">
            <v>F</v>
          </cell>
          <cell r="E15">
            <v>0</v>
          </cell>
          <cell r="F15" t="str">
            <v>V2</v>
          </cell>
        </row>
        <row r="16">
          <cell r="A16">
            <v>15</v>
          </cell>
          <cell r="B16" t="str">
            <v>VINCENT</v>
          </cell>
          <cell r="C16" t="str">
            <v>GERARD</v>
          </cell>
          <cell r="D16" t="str">
            <v>M</v>
          </cell>
          <cell r="E16">
            <v>0</v>
          </cell>
          <cell r="F16" t="str">
            <v>V2</v>
          </cell>
        </row>
        <row r="17">
          <cell r="A17">
            <v>16</v>
          </cell>
          <cell r="B17" t="str">
            <v>PRIOUX</v>
          </cell>
          <cell r="C17" t="str">
            <v>JEAN MICHEL</v>
          </cell>
          <cell r="D17" t="str">
            <v>M</v>
          </cell>
          <cell r="E17" t="str">
            <v>SPIRIDON MELLOIS</v>
          </cell>
          <cell r="F17" t="str">
            <v>V3</v>
          </cell>
        </row>
        <row r="18">
          <cell r="A18">
            <v>17</v>
          </cell>
          <cell r="B18" t="str">
            <v>PRIOUX</v>
          </cell>
          <cell r="C18" t="str">
            <v>GUYLAINE</v>
          </cell>
          <cell r="D18" t="str">
            <v>F</v>
          </cell>
          <cell r="E18" t="str">
            <v>SPIRIDON MELLOIS</v>
          </cell>
          <cell r="F18" t="str">
            <v>V2</v>
          </cell>
        </row>
        <row r="19">
          <cell r="A19">
            <v>18</v>
          </cell>
          <cell r="B19" t="str">
            <v>CHARTIER</v>
          </cell>
          <cell r="C19" t="str">
            <v>CLEMENT</v>
          </cell>
          <cell r="D19" t="str">
            <v>M</v>
          </cell>
          <cell r="E19">
            <v>0</v>
          </cell>
          <cell r="F19" t="str">
            <v>S</v>
          </cell>
        </row>
        <row r="20">
          <cell r="A20">
            <v>19</v>
          </cell>
          <cell r="B20" t="str">
            <v>SIR</v>
          </cell>
          <cell r="C20" t="str">
            <v>BERTRAND</v>
          </cell>
          <cell r="D20" t="str">
            <v>M</v>
          </cell>
          <cell r="E20" t="str">
            <v>MACC LUSIGNAN</v>
          </cell>
          <cell r="F20" t="str">
            <v>S</v>
          </cell>
        </row>
        <row r="21">
          <cell r="A21">
            <v>20</v>
          </cell>
          <cell r="B21" t="str">
            <v>PIRES</v>
          </cell>
          <cell r="C21" t="str">
            <v>PIERRICK</v>
          </cell>
          <cell r="D21" t="str">
            <v>M</v>
          </cell>
          <cell r="E21">
            <v>0</v>
          </cell>
          <cell r="F21" t="str">
            <v>S</v>
          </cell>
        </row>
        <row r="22">
          <cell r="A22">
            <v>21</v>
          </cell>
          <cell r="B22" t="str">
            <v>ALLAIN</v>
          </cell>
          <cell r="C22" t="str">
            <v>LAURENT</v>
          </cell>
          <cell r="D22" t="str">
            <v>M</v>
          </cell>
          <cell r="E22">
            <v>0</v>
          </cell>
          <cell r="F22" t="str">
            <v>V2</v>
          </cell>
        </row>
        <row r="23">
          <cell r="A23">
            <v>22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>
            <v>23</v>
          </cell>
          <cell r="B24" t="str">
            <v>LAVAUD</v>
          </cell>
          <cell r="C24" t="str">
            <v>CYRIL</v>
          </cell>
          <cell r="D24" t="str">
            <v>M</v>
          </cell>
          <cell r="E24">
            <v>0</v>
          </cell>
          <cell r="F24" t="str">
            <v>V1</v>
          </cell>
        </row>
        <row r="25">
          <cell r="A25">
            <v>24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A26">
            <v>25</v>
          </cell>
          <cell r="B26" t="str">
            <v>FUZEAU</v>
          </cell>
          <cell r="C26" t="str">
            <v>PASCAL</v>
          </cell>
          <cell r="D26" t="str">
            <v>M</v>
          </cell>
          <cell r="E26">
            <v>0</v>
          </cell>
          <cell r="F26" t="str">
            <v>V1</v>
          </cell>
        </row>
        <row r="27">
          <cell r="A27">
            <v>26</v>
          </cell>
          <cell r="B27" t="str">
            <v>BONNEAU</v>
          </cell>
          <cell r="C27" t="str">
            <v>VINCENT</v>
          </cell>
          <cell r="D27" t="str">
            <v>M</v>
          </cell>
          <cell r="E27">
            <v>0</v>
          </cell>
          <cell r="F27" t="str">
            <v>S</v>
          </cell>
        </row>
        <row r="28">
          <cell r="A28">
            <v>27</v>
          </cell>
          <cell r="B28" t="str">
            <v>AYME</v>
          </cell>
          <cell r="C28" t="str">
            <v>SEBASTIEN</v>
          </cell>
          <cell r="D28" t="str">
            <v>M</v>
          </cell>
          <cell r="E28">
            <v>0</v>
          </cell>
          <cell r="F28" t="str">
            <v>S</v>
          </cell>
        </row>
        <row r="29">
          <cell r="A29">
            <v>28</v>
          </cell>
          <cell r="B29" t="str">
            <v>LANCEREAU</v>
          </cell>
          <cell r="C29" t="str">
            <v>MYLENE</v>
          </cell>
          <cell r="D29" t="str">
            <v>F</v>
          </cell>
          <cell r="E29" t="str">
            <v>SPIRIDON MELLOIS</v>
          </cell>
          <cell r="F29" t="str">
            <v>V3</v>
          </cell>
        </row>
        <row r="30">
          <cell r="A30">
            <v>29</v>
          </cell>
          <cell r="B30" t="str">
            <v>BEAUBEAU</v>
          </cell>
          <cell r="C30" t="str">
            <v>KARINE</v>
          </cell>
          <cell r="D30" t="str">
            <v>F</v>
          </cell>
          <cell r="E30" t="str">
            <v>COURIR A COULOMBIERS</v>
          </cell>
          <cell r="F30" t="str">
            <v>S</v>
          </cell>
        </row>
        <row r="31">
          <cell r="A31">
            <v>30</v>
          </cell>
          <cell r="B31" t="str">
            <v>CHAIGNEAU</v>
          </cell>
          <cell r="C31" t="str">
            <v>FREDERIC</v>
          </cell>
          <cell r="D31" t="str">
            <v>M</v>
          </cell>
          <cell r="E31">
            <v>0</v>
          </cell>
          <cell r="F31" t="str">
            <v>S</v>
          </cell>
        </row>
        <row r="32">
          <cell r="A32">
            <v>31</v>
          </cell>
          <cell r="B32" t="str">
            <v>COUDRET</v>
          </cell>
          <cell r="C32" t="str">
            <v>LAURENT</v>
          </cell>
          <cell r="D32" t="str">
            <v>M</v>
          </cell>
          <cell r="E32" t="str">
            <v>MACC LUSIGNAN</v>
          </cell>
          <cell r="F32" t="str">
            <v>V2</v>
          </cell>
        </row>
        <row r="33">
          <cell r="A33">
            <v>32</v>
          </cell>
          <cell r="B33" t="str">
            <v>MARY</v>
          </cell>
          <cell r="C33" t="str">
            <v>JEAN XAVIER</v>
          </cell>
          <cell r="D33" t="str">
            <v>M</v>
          </cell>
          <cell r="E33">
            <v>0</v>
          </cell>
          <cell r="F33" t="str">
            <v>V2</v>
          </cell>
        </row>
        <row r="34">
          <cell r="A34">
            <v>33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34</v>
          </cell>
          <cell r="B35" t="str">
            <v>MARY</v>
          </cell>
          <cell r="C35" t="str">
            <v>DANIELE</v>
          </cell>
          <cell r="D35" t="str">
            <v>F</v>
          </cell>
          <cell r="E35">
            <v>0</v>
          </cell>
          <cell r="F35" t="str">
            <v>V2</v>
          </cell>
        </row>
        <row r="36">
          <cell r="A36">
            <v>35</v>
          </cell>
          <cell r="B36" t="str">
            <v>AYRAULT</v>
          </cell>
          <cell r="C36" t="str">
            <v>GREGORY</v>
          </cell>
          <cell r="D36" t="str">
            <v>M</v>
          </cell>
          <cell r="E36">
            <v>0</v>
          </cell>
          <cell r="F36" t="str">
            <v>S</v>
          </cell>
        </row>
        <row r="37">
          <cell r="A37">
            <v>36</v>
          </cell>
          <cell r="B37" t="str">
            <v>THEVENET</v>
          </cell>
          <cell r="C37" t="str">
            <v>ALAIN</v>
          </cell>
          <cell r="D37" t="str">
            <v>M</v>
          </cell>
          <cell r="E37">
            <v>0</v>
          </cell>
          <cell r="F37" t="str">
            <v>V2</v>
          </cell>
        </row>
        <row r="38">
          <cell r="A38">
            <v>37</v>
          </cell>
          <cell r="B38" t="str">
            <v>NEVEUX</v>
          </cell>
          <cell r="C38" t="str">
            <v>MATHIEU</v>
          </cell>
          <cell r="D38" t="str">
            <v>M</v>
          </cell>
          <cell r="E38" t="str">
            <v>ECA SMARVES VERNON</v>
          </cell>
          <cell r="F38" t="str">
            <v>S</v>
          </cell>
        </row>
        <row r="39">
          <cell r="A39">
            <v>38</v>
          </cell>
          <cell r="B39" t="str">
            <v>SAUCHEZ</v>
          </cell>
          <cell r="C39" t="str">
            <v>LUCIEN</v>
          </cell>
          <cell r="D39" t="str">
            <v>M</v>
          </cell>
          <cell r="E39" t="str">
            <v>PEC</v>
          </cell>
          <cell r="F39" t="str">
            <v>V2</v>
          </cell>
        </row>
        <row r="40">
          <cell r="A40">
            <v>39</v>
          </cell>
          <cell r="B40" t="str">
            <v>DELAVAULT</v>
          </cell>
          <cell r="C40" t="str">
            <v>JANIQUE</v>
          </cell>
          <cell r="D40" t="str">
            <v>F</v>
          </cell>
          <cell r="E40" t="str">
            <v>COURIR DANS CHATELLERAULT</v>
          </cell>
          <cell r="F40" t="str">
            <v>V1</v>
          </cell>
        </row>
        <row r="41">
          <cell r="A41">
            <v>40</v>
          </cell>
          <cell r="B41" t="str">
            <v>FOUQUET</v>
          </cell>
          <cell r="C41" t="str">
            <v>PHILIPPE</v>
          </cell>
          <cell r="D41" t="str">
            <v>M</v>
          </cell>
          <cell r="E41" t="str">
            <v>UAC BRIOUX</v>
          </cell>
          <cell r="F41" t="str">
            <v>V1</v>
          </cell>
        </row>
        <row r="42">
          <cell r="A42">
            <v>41</v>
          </cell>
          <cell r="B42" t="str">
            <v>BOIREAU</v>
          </cell>
          <cell r="C42" t="str">
            <v>JEAN PIERRE</v>
          </cell>
          <cell r="D42" t="str">
            <v>M</v>
          </cell>
          <cell r="E42" t="str">
            <v>USMA</v>
          </cell>
          <cell r="F42" t="str">
            <v>V2</v>
          </cell>
        </row>
        <row r="43">
          <cell r="A43">
            <v>42</v>
          </cell>
          <cell r="B43" t="str">
            <v>PINASSAUD</v>
          </cell>
          <cell r="C43" t="str">
            <v>DELPHINE</v>
          </cell>
          <cell r="D43" t="str">
            <v>F</v>
          </cell>
          <cell r="E43" t="str">
            <v>PEC</v>
          </cell>
          <cell r="F43" t="str">
            <v>S</v>
          </cell>
        </row>
        <row r="44">
          <cell r="A44">
            <v>43</v>
          </cell>
          <cell r="B44" t="str">
            <v>VENDE</v>
          </cell>
          <cell r="C44" t="str">
            <v>ANNIE</v>
          </cell>
          <cell r="D44" t="str">
            <v>F</v>
          </cell>
          <cell r="E44" t="str">
            <v>CIVRAY</v>
          </cell>
          <cell r="F44" t="str">
            <v>V1</v>
          </cell>
        </row>
        <row r="45">
          <cell r="A45">
            <v>44</v>
          </cell>
          <cell r="B45" t="str">
            <v>PERIDY</v>
          </cell>
          <cell r="C45" t="str">
            <v>VINCENT</v>
          </cell>
          <cell r="D45" t="str">
            <v>M</v>
          </cell>
          <cell r="E45" t="str">
            <v>POMPIERS VIVONNE</v>
          </cell>
          <cell r="F45" t="str">
            <v>S</v>
          </cell>
        </row>
        <row r="46">
          <cell r="A46">
            <v>45</v>
          </cell>
          <cell r="B46" t="str">
            <v>GUILLOT</v>
          </cell>
          <cell r="C46" t="str">
            <v>FREDERIC</v>
          </cell>
          <cell r="D46" t="str">
            <v>M</v>
          </cell>
          <cell r="E46" t="str">
            <v>MACC LUSIGNAN</v>
          </cell>
          <cell r="F46" t="str">
            <v>V1</v>
          </cell>
        </row>
        <row r="47">
          <cell r="A47">
            <v>46</v>
          </cell>
          <cell r="B47" t="str">
            <v>ROCHAIS</v>
          </cell>
          <cell r="C47" t="str">
            <v>PATRICK</v>
          </cell>
          <cell r="D47" t="str">
            <v>M</v>
          </cell>
          <cell r="E47">
            <v>0</v>
          </cell>
          <cell r="F47" t="str">
            <v>V1</v>
          </cell>
        </row>
        <row r="48">
          <cell r="A48">
            <v>47</v>
          </cell>
          <cell r="B48" t="str">
            <v>GOURDEAU</v>
          </cell>
          <cell r="C48" t="str">
            <v>DAVID</v>
          </cell>
          <cell r="D48" t="str">
            <v>M</v>
          </cell>
          <cell r="E48" t="str">
            <v>MACC LUSIGNAN</v>
          </cell>
          <cell r="F48" t="str">
            <v>S</v>
          </cell>
        </row>
        <row r="49">
          <cell r="A49">
            <v>48</v>
          </cell>
          <cell r="B49" t="str">
            <v>BOUTET</v>
          </cell>
          <cell r="C49" t="str">
            <v>SEBASTIEN</v>
          </cell>
          <cell r="D49" t="str">
            <v>M</v>
          </cell>
          <cell r="E49">
            <v>0</v>
          </cell>
          <cell r="F49" t="str">
            <v>S</v>
          </cell>
        </row>
        <row r="50">
          <cell r="A50">
            <v>49</v>
          </cell>
          <cell r="B50" t="str">
            <v>RONTARD</v>
          </cell>
          <cell r="C50" t="str">
            <v>GUY</v>
          </cell>
          <cell r="D50" t="str">
            <v>M</v>
          </cell>
          <cell r="E50" t="str">
            <v>ULTR AMICAL 86</v>
          </cell>
          <cell r="F50" t="str">
            <v>V1</v>
          </cell>
        </row>
        <row r="51">
          <cell r="A51">
            <v>50</v>
          </cell>
          <cell r="B51" t="str">
            <v>MAUGENET</v>
          </cell>
          <cell r="C51" t="str">
            <v>TONY</v>
          </cell>
          <cell r="D51" t="str">
            <v>M</v>
          </cell>
          <cell r="E51" t="str">
            <v>PEC</v>
          </cell>
          <cell r="F51" t="str">
            <v>V1</v>
          </cell>
        </row>
        <row r="52">
          <cell r="A52">
            <v>51</v>
          </cell>
          <cell r="B52" t="str">
            <v>PREVOST</v>
          </cell>
          <cell r="C52" t="str">
            <v>BRUNO</v>
          </cell>
          <cell r="D52" t="str">
            <v>M</v>
          </cell>
          <cell r="E52" t="str">
            <v>COURIR A COULOMBIERS</v>
          </cell>
          <cell r="F52" t="str">
            <v>S</v>
          </cell>
        </row>
        <row r="53">
          <cell r="A53">
            <v>52</v>
          </cell>
          <cell r="B53" t="str">
            <v>GAILLARD</v>
          </cell>
          <cell r="C53" t="str">
            <v>JEAN MARIE</v>
          </cell>
          <cell r="D53" t="str">
            <v>M</v>
          </cell>
          <cell r="E53" t="str">
            <v>PEC</v>
          </cell>
          <cell r="F53" t="str">
            <v>V1</v>
          </cell>
        </row>
        <row r="54">
          <cell r="A54">
            <v>53</v>
          </cell>
          <cell r="B54" t="str">
            <v>PACRAULT</v>
          </cell>
          <cell r="C54" t="str">
            <v>ERC</v>
          </cell>
          <cell r="D54" t="str">
            <v>M</v>
          </cell>
          <cell r="E54">
            <v>0</v>
          </cell>
          <cell r="F54" t="str">
            <v>V1</v>
          </cell>
        </row>
        <row r="55">
          <cell r="A55">
            <v>54</v>
          </cell>
          <cell r="B55" t="str">
            <v>RAISON</v>
          </cell>
          <cell r="C55" t="str">
            <v>ARNAUD</v>
          </cell>
          <cell r="D55" t="str">
            <v>M</v>
          </cell>
          <cell r="E55" t="str">
            <v>TENNIS MONTAMISE</v>
          </cell>
          <cell r="F55" t="str">
            <v>S</v>
          </cell>
        </row>
        <row r="56">
          <cell r="A56">
            <v>55</v>
          </cell>
          <cell r="B56" t="str">
            <v>VINCENT</v>
          </cell>
          <cell r="C56" t="str">
            <v>PHILIPPE</v>
          </cell>
          <cell r="D56" t="str">
            <v>M</v>
          </cell>
          <cell r="E56">
            <v>0</v>
          </cell>
          <cell r="F56" t="str">
            <v>V2</v>
          </cell>
        </row>
        <row r="57">
          <cell r="A57">
            <v>56</v>
          </cell>
          <cell r="B57" t="str">
            <v>SOUCHAUD</v>
          </cell>
          <cell r="C57" t="str">
            <v>DANIEL</v>
          </cell>
          <cell r="D57" t="str">
            <v>M</v>
          </cell>
          <cell r="E57" t="str">
            <v>PEC</v>
          </cell>
          <cell r="F57" t="str">
            <v>V3</v>
          </cell>
        </row>
        <row r="58">
          <cell r="A58">
            <v>57</v>
          </cell>
          <cell r="B58" t="str">
            <v>GIRAUD</v>
          </cell>
          <cell r="C58" t="str">
            <v>GREGORY</v>
          </cell>
          <cell r="D58" t="str">
            <v>M</v>
          </cell>
          <cell r="E58">
            <v>0</v>
          </cell>
          <cell r="F58" t="str">
            <v>S</v>
          </cell>
        </row>
        <row r="59">
          <cell r="A59">
            <v>58</v>
          </cell>
          <cell r="B59" t="str">
            <v>FREREUX</v>
          </cell>
          <cell r="C59" t="str">
            <v>YVES</v>
          </cell>
          <cell r="D59" t="str">
            <v>M</v>
          </cell>
          <cell r="E59" t="str">
            <v>COURIR A COULOMBIERS</v>
          </cell>
          <cell r="F59" t="str">
            <v>V1</v>
          </cell>
        </row>
        <row r="60">
          <cell r="A60">
            <v>59</v>
          </cell>
          <cell r="B60" t="str">
            <v>HERVE</v>
          </cell>
          <cell r="C60" t="str">
            <v>RENALD</v>
          </cell>
          <cell r="D60" t="str">
            <v>M</v>
          </cell>
          <cell r="E60" t="str">
            <v>COURIR A COULOMBIERS</v>
          </cell>
          <cell r="F60" t="str">
            <v>S</v>
          </cell>
        </row>
        <row r="61">
          <cell r="A61">
            <v>60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61</v>
          </cell>
          <cell r="B62" t="str">
            <v>THAUDIERE</v>
          </cell>
          <cell r="C62" t="str">
            <v>ERIC</v>
          </cell>
          <cell r="D62" t="str">
            <v>M</v>
          </cell>
          <cell r="E62">
            <v>0</v>
          </cell>
          <cell r="F62" t="str">
            <v>S</v>
          </cell>
        </row>
        <row r="63">
          <cell r="A63">
            <v>62</v>
          </cell>
          <cell r="B63" t="str">
            <v>BOUDEAU</v>
          </cell>
          <cell r="C63" t="str">
            <v>CHRISTELLE</v>
          </cell>
          <cell r="D63" t="str">
            <v>F</v>
          </cell>
          <cell r="E63" t="str">
            <v>COURIR A COULOMBIERS</v>
          </cell>
          <cell r="F63" t="str">
            <v>V1</v>
          </cell>
        </row>
        <row r="64">
          <cell r="A64">
            <v>63</v>
          </cell>
          <cell r="B64" t="str">
            <v>AIRAULT</v>
          </cell>
          <cell r="C64" t="str">
            <v>FRANCOIS XAVIER</v>
          </cell>
          <cell r="D64" t="str">
            <v>M</v>
          </cell>
          <cell r="E64">
            <v>0</v>
          </cell>
          <cell r="F64" t="str">
            <v>S</v>
          </cell>
        </row>
        <row r="65">
          <cell r="A65">
            <v>64</v>
          </cell>
          <cell r="B65" t="str">
            <v>BARBERE</v>
          </cell>
          <cell r="C65" t="str">
            <v>RAPHAEL</v>
          </cell>
          <cell r="D65" t="str">
            <v>M</v>
          </cell>
          <cell r="E65">
            <v>0</v>
          </cell>
          <cell r="F65" t="str">
            <v>S</v>
          </cell>
        </row>
        <row r="66">
          <cell r="A66">
            <v>65</v>
          </cell>
          <cell r="B66" t="str">
            <v>LANO</v>
          </cell>
          <cell r="C66" t="str">
            <v>MATTHIEU</v>
          </cell>
          <cell r="D66" t="str">
            <v>M</v>
          </cell>
          <cell r="E66">
            <v>0</v>
          </cell>
          <cell r="F66" t="str">
            <v>S</v>
          </cell>
        </row>
        <row r="67">
          <cell r="A67">
            <v>66</v>
          </cell>
          <cell r="B67" t="str">
            <v>FERRU</v>
          </cell>
          <cell r="C67" t="str">
            <v>FREDERIC</v>
          </cell>
          <cell r="D67" t="str">
            <v>M</v>
          </cell>
          <cell r="E67">
            <v>0</v>
          </cell>
          <cell r="F67" t="str">
            <v>V1</v>
          </cell>
        </row>
        <row r="68">
          <cell r="A68">
            <v>67</v>
          </cell>
          <cell r="B68" t="str">
            <v>LHOMME</v>
          </cell>
          <cell r="C68" t="str">
            <v>FRANCK</v>
          </cell>
          <cell r="D68" t="str">
            <v>M</v>
          </cell>
          <cell r="E68">
            <v>0</v>
          </cell>
          <cell r="F68" t="str">
            <v>V1</v>
          </cell>
        </row>
        <row r="69">
          <cell r="A69">
            <v>68</v>
          </cell>
          <cell r="B69" t="str">
            <v>GODET</v>
          </cell>
          <cell r="C69" t="str">
            <v>MICHEL</v>
          </cell>
          <cell r="D69" t="str">
            <v>M</v>
          </cell>
          <cell r="E69">
            <v>0</v>
          </cell>
          <cell r="F69" t="str">
            <v>V1</v>
          </cell>
        </row>
        <row r="70">
          <cell r="A70">
            <v>69</v>
          </cell>
          <cell r="B70" t="str">
            <v>MERZEAU</v>
          </cell>
          <cell r="C70" t="str">
            <v>DIDIER</v>
          </cell>
          <cell r="D70" t="str">
            <v>M</v>
          </cell>
          <cell r="E70" t="str">
            <v>COURIR A COULOMBIERS</v>
          </cell>
          <cell r="F70" t="str">
            <v>V2</v>
          </cell>
        </row>
        <row r="71">
          <cell r="A71">
            <v>70</v>
          </cell>
          <cell r="B71" t="str">
            <v>DUCHEMIN</v>
          </cell>
          <cell r="C71" t="str">
            <v>RAPHAEL</v>
          </cell>
          <cell r="D71" t="str">
            <v>M</v>
          </cell>
          <cell r="E71" t="str">
            <v>FA TRI 86</v>
          </cell>
          <cell r="F71" t="str">
            <v>S</v>
          </cell>
        </row>
        <row r="72">
          <cell r="A72">
            <v>71</v>
          </cell>
          <cell r="B72" t="str">
            <v>BERLAND</v>
          </cell>
          <cell r="C72" t="str">
            <v>FREDERIC</v>
          </cell>
          <cell r="D72" t="str">
            <v>M</v>
          </cell>
          <cell r="E72" t="str">
            <v>FA TRI 86</v>
          </cell>
          <cell r="F72" t="str">
            <v>S</v>
          </cell>
        </row>
        <row r="73">
          <cell r="A73">
            <v>72</v>
          </cell>
          <cell r="B73" t="str">
            <v>PUAUD</v>
          </cell>
          <cell r="C73" t="str">
            <v>OLIVIER</v>
          </cell>
          <cell r="D73" t="str">
            <v>M</v>
          </cell>
          <cell r="E73">
            <v>0</v>
          </cell>
          <cell r="F73" t="str">
            <v>S</v>
          </cell>
        </row>
        <row r="74">
          <cell r="A74">
            <v>73</v>
          </cell>
          <cell r="B74" t="str">
            <v>INEXISTANT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>
            <v>74</v>
          </cell>
          <cell r="B75" t="str">
            <v>GOULET</v>
          </cell>
          <cell r="C75" t="str">
            <v>LAURE</v>
          </cell>
          <cell r="D75" t="str">
            <v>F</v>
          </cell>
          <cell r="E75">
            <v>0</v>
          </cell>
          <cell r="F75" t="str">
            <v>V1</v>
          </cell>
        </row>
        <row r="76">
          <cell r="A76">
            <v>75</v>
          </cell>
          <cell r="B76" t="str">
            <v>PREVOST</v>
          </cell>
          <cell r="C76" t="str">
            <v>JEROME</v>
          </cell>
          <cell r="D76" t="str">
            <v>M</v>
          </cell>
          <cell r="E76">
            <v>0</v>
          </cell>
          <cell r="F76" t="str">
            <v>S</v>
          </cell>
        </row>
        <row r="77">
          <cell r="A77">
            <v>76</v>
          </cell>
          <cell r="B77" t="str">
            <v>DUTOIS</v>
          </cell>
          <cell r="C77" t="str">
            <v>DIDIER</v>
          </cell>
          <cell r="D77" t="str">
            <v>M</v>
          </cell>
          <cell r="E77" t="str">
            <v>SPIRIDON MELLOIS</v>
          </cell>
          <cell r="F77" t="str">
            <v>V1</v>
          </cell>
        </row>
        <row r="78">
          <cell r="A78">
            <v>77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>
            <v>78</v>
          </cell>
          <cell r="B79" t="str">
            <v>BOYER</v>
          </cell>
          <cell r="C79" t="str">
            <v>LUC</v>
          </cell>
          <cell r="D79" t="str">
            <v>M</v>
          </cell>
          <cell r="E79">
            <v>0</v>
          </cell>
          <cell r="F79" t="str">
            <v>V1</v>
          </cell>
        </row>
        <row r="80">
          <cell r="A80">
            <v>79</v>
          </cell>
          <cell r="B80" t="str">
            <v>RABUSSIER</v>
          </cell>
          <cell r="C80" t="str">
            <v>BRUNO</v>
          </cell>
          <cell r="D80" t="str">
            <v>M</v>
          </cell>
          <cell r="E80">
            <v>0</v>
          </cell>
          <cell r="F80" t="str">
            <v>V1</v>
          </cell>
        </row>
        <row r="81">
          <cell r="A81">
            <v>80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>
            <v>81</v>
          </cell>
          <cell r="B82" t="str">
            <v>BACHELIER</v>
          </cell>
          <cell r="C82" t="str">
            <v>MAXIME</v>
          </cell>
          <cell r="D82" t="str">
            <v>M</v>
          </cell>
          <cell r="E82">
            <v>0</v>
          </cell>
          <cell r="F82" t="str">
            <v>S</v>
          </cell>
        </row>
        <row r="83">
          <cell r="A83">
            <v>82</v>
          </cell>
          <cell r="B83" t="str">
            <v>HERAULT</v>
          </cell>
          <cell r="C83" t="str">
            <v>XAVIER</v>
          </cell>
          <cell r="D83" t="str">
            <v>M</v>
          </cell>
          <cell r="E83" t="str">
            <v>VIVONNE LOISIRS</v>
          </cell>
          <cell r="F83" t="str">
            <v>V1</v>
          </cell>
        </row>
        <row r="84">
          <cell r="A84">
            <v>83</v>
          </cell>
          <cell r="B84" t="str">
            <v>COSSARD</v>
          </cell>
          <cell r="C84" t="str">
            <v>CYRILLE</v>
          </cell>
          <cell r="D84" t="str">
            <v>M</v>
          </cell>
          <cell r="E84" t="str">
            <v>MACC LUSIGNAN</v>
          </cell>
          <cell r="F84" t="str">
            <v>V1</v>
          </cell>
        </row>
        <row r="85">
          <cell r="A85">
            <v>84</v>
          </cell>
          <cell r="B85" t="str">
            <v>BUJON</v>
          </cell>
          <cell r="C85" t="str">
            <v>YANNICK</v>
          </cell>
          <cell r="D85" t="str">
            <v>M</v>
          </cell>
          <cell r="E85" t="str">
            <v>VIENNE BIATHLON</v>
          </cell>
          <cell r="F85" t="str">
            <v>V2</v>
          </cell>
        </row>
        <row r="86">
          <cell r="A86">
            <v>85</v>
          </cell>
          <cell r="B86" t="str">
            <v>TOUREAU</v>
          </cell>
          <cell r="C86" t="str">
            <v>MICKAEL</v>
          </cell>
          <cell r="D86" t="str">
            <v>M</v>
          </cell>
          <cell r="E86" t="str">
            <v>MACC LUSIGNAN</v>
          </cell>
          <cell r="F86" t="str">
            <v>S</v>
          </cell>
        </row>
        <row r="87">
          <cell r="A87">
            <v>86</v>
          </cell>
          <cell r="B87" t="str">
            <v>HUCHET</v>
          </cell>
          <cell r="C87" t="str">
            <v>STEPHANE</v>
          </cell>
          <cell r="D87" t="str">
            <v>M</v>
          </cell>
          <cell r="E87">
            <v>0</v>
          </cell>
          <cell r="F87" t="str">
            <v>V1</v>
          </cell>
        </row>
        <row r="88">
          <cell r="A88">
            <v>87</v>
          </cell>
          <cell r="B88" t="str">
            <v>WAINE</v>
          </cell>
          <cell r="C88" t="str">
            <v>FRANCINE</v>
          </cell>
          <cell r="D88" t="str">
            <v>F</v>
          </cell>
          <cell r="E88" t="str">
            <v>PEC</v>
          </cell>
          <cell r="F88" t="str">
            <v>V1</v>
          </cell>
        </row>
        <row r="89">
          <cell r="A89">
            <v>88</v>
          </cell>
          <cell r="B89" t="str">
            <v>MAITRE</v>
          </cell>
          <cell r="C89" t="str">
            <v>DIDIER</v>
          </cell>
          <cell r="D89" t="str">
            <v>M</v>
          </cell>
          <cell r="E89" t="str">
            <v>PEC</v>
          </cell>
          <cell r="F89" t="str">
            <v>V1</v>
          </cell>
        </row>
        <row r="90">
          <cell r="A90">
            <v>89</v>
          </cell>
          <cell r="B90" t="str">
            <v>PERAULT</v>
          </cell>
          <cell r="C90" t="str">
            <v>FRANCIS</v>
          </cell>
          <cell r="D90" t="str">
            <v>M</v>
          </cell>
          <cell r="E90" t="str">
            <v>LES CHABICHOUS</v>
          </cell>
          <cell r="F90" t="str">
            <v>V2</v>
          </cell>
        </row>
        <row r="91">
          <cell r="A91">
            <v>90</v>
          </cell>
          <cell r="B91" t="str">
            <v>GUERNIER</v>
          </cell>
          <cell r="C91" t="str">
            <v>PATRICK</v>
          </cell>
          <cell r="D91" t="str">
            <v>M</v>
          </cell>
          <cell r="E91" t="str">
            <v>BIPEDES DE ST CYR</v>
          </cell>
          <cell r="F91" t="str">
            <v>V1</v>
          </cell>
        </row>
        <row r="92">
          <cell r="A92">
            <v>91</v>
          </cell>
          <cell r="B92" t="str">
            <v>BILLAUD</v>
          </cell>
          <cell r="C92" t="str">
            <v>ALEXANDRE</v>
          </cell>
          <cell r="D92" t="str">
            <v>M</v>
          </cell>
          <cell r="E92" t="str">
            <v>PEC</v>
          </cell>
          <cell r="F92" t="str">
            <v>S</v>
          </cell>
        </row>
        <row r="93">
          <cell r="A93">
            <v>92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>
            <v>93</v>
          </cell>
          <cell r="B94" t="str">
            <v>JOUSSELIN</v>
          </cell>
          <cell r="C94" t="str">
            <v>RODOLPHE</v>
          </cell>
          <cell r="D94" t="str">
            <v>M</v>
          </cell>
          <cell r="E94" t="str">
            <v>ES NOUAILLE</v>
          </cell>
          <cell r="F94" t="str">
            <v>S</v>
          </cell>
        </row>
        <row r="95">
          <cell r="A95">
            <v>94</v>
          </cell>
          <cell r="B95" t="str">
            <v>THEVENET</v>
          </cell>
          <cell r="C95" t="str">
            <v>ARMAND</v>
          </cell>
          <cell r="D95" t="str">
            <v>M</v>
          </cell>
          <cell r="E95" t="str">
            <v>MACC LUSIGNAN</v>
          </cell>
          <cell r="F95" t="str">
            <v>S</v>
          </cell>
        </row>
        <row r="96">
          <cell r="A96">
            <v>95</v>
          </cell>
          <cell r="B96" t="str">
            <v>GAUCHET</v>
          </cell>
          <cell r="C96" t="str">
            <v>DANIEL</v>
          </cell>
          <cell r="D96" t="str">
            <v>M</v>
          </cell>
          <cell r="E96" t="str">
            <v>PEC</v>
          </cell>
          <cell r="F96" t="str">
            <v>V2</v>
          </cell>
        </row>
        <row r="97">
          <cell r="A97">
            <v>96</v>
          </cell>
          <cell r="B97" t="str">
            <v>PARNAUDEAU</v>
          </cell>
          <cell r="C97" t="str">
            <v>FRANCK</v>
          </cell>
          <cell r="D97" t="str">
            <v>M</v>
          </cell>
          <cell r="E97">
            <v>0</v>
          </cell>
          <cell r="F97" t="str">
            <v>V1</v>
          </cell>
        </row>
        <row r="98">
          <cell r="A98">
            <v>97</v>
          </cell>
          <cell r="B98" t="str">
            <v>PUAUD</v>
          </cell>
          <cell r="C98" t="str">
            <v>EMMANUEL</v>
          </cell>
          <cell r="D98" t="str">
            <v>M</v>
          </cell>
          <cell r="E98">
            <v>0</v>
          </cell>
          <cell r="F98" t="str">
            <v>V1</v>
          </cell>
        </row>
        <row r="99">
          <cell r="A99">
            <v>98</v>
          </cell>
          <cell r="B99" t="str">
            <v>BERTRAND</v>
          </cell>
          <cell r="C99" t="str">
            <v>GUILLAUME</v>
          </cell>
          <cell r="D99" t="str">
            <v>M</v>
          </cell>
          <cell r="E99">
            <v>0</v>
          </cell>
          <cell r="F99" t="str">
            <v>S</v>
          </cell>
        </row>
        <row r="100">
          <cell r="A100">
            <v>99</v>
          </cell>
          <cell r="B100" t="str">
            <v>WAINE</v>
          </cell>
          <cell r="C100" t="str">
            <v>PASCAL</v>
          </cell>
          <cell r="D100" t="str">
            <v>M</v>
          </cell>
          <cell r="E100" t="str">
            <v>PEC</v>
          </cell>
          <cell r="F100" t="str">
            <v>V1</v>
          </cell>
        </row>
        <row r="101">
          <cell r="A101">
            <v>100</v>
          </cell>
          <cell r="B101" t="str">
            <v>CHIRON</v>
          </cell>
          <cell r="C101" t="str">
            <v>GILLES</v>
          </cell>
          <cell r="D101" t="str">
            <v>M</v>
          </cell>
          <cell r="E101" t="str">
            <v>PEC</v>
          </cell>
          <cell r="F101" t="str">
            <v>V1</v>
          </cell>
        </row>
        <row r="102">
          <cell r="A102">
            <v>101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A103">
            <v>102</v>
          </cell>
          <cell r="B103" t="str">
            <v>RIVALIERE</v>
          </cell>
          <cell r="C103" t="str">
            <v>JACKY</v>
          </cell>
          <cell r="D103" t="str">
            <v>M</v>
          </cell>
          <cell r="E103">
            <v>0</v>
          </cell>
          <cell r="F103" t="str">
            <v>V2</v>
          </cell>
        </row>
        <row r="104">
          <cell r="A104">
            <v>103</v>
          </cell>
          <cell r="B104" t="str">
            <v>BAIGUE</v>
          </cell>
          <cell r="C104" t="str">
            <v>CHRISTIAN</v>
          </cell>
          <cell r="D104" t="str">
            <v>M</v>
          </cell>
          <cell r="E104" t="str">
            <v>PEC</v>
          </cell>
          <cell r="F104" t="str">
            <v>V3</v>
          </cell>
        </row>
        <row r="105">
          <cell r="A105">
            <v>104</v>
          </cell>
          <cell r="B105" t="str">
            <v>WEIBEL</v>
          </cell>
          <cell r="C105" t="str">
            <v>GERARD</v>
          </cell>
          <cell r="D105" t="str">
            <v>M</v>
          </cell>
          <cell r="E105" t="str">
            <v>CHASSENEUIL LOISIRS</v>
          </cell>
          <cell r="F105" t="str">
            <v>V1</v>
          </cell>
        </row>
        <row r="106">
          <cell r="A106">
            <v>105</v>
          </cell>
          <cell r="B106" t="str">
            <v>GUILLEMIN</v>
          </cell>
          <cell r="C106" t="str">
            <v>VERONIQUE</v>
          </cell>
          <cell r="D106" t="str">
            <v>F</v>
          </cell>
          <cell r="E106" t="str">
            <v>MACC LUSIGNAN</v>
          </cell>
          <cell r="F106" t="str">
            <v>V1</v>
          </cell>
        </row>
        <row r="107">
          <cell r="A107">
            <v>106</v>
          </cell>
          <cell r="B107" t="str">
            <v>SOULARD</v>
          </cell>
          <cell r="C107" t="str">
            <v>MICHEL</v>
          </cell>
          <cell r="D107" t="str">
            <v>M</v>
          </cell>
          <cell r="E107" t="str">
            <v>ENDURANCE 8</v>
          </cell>
          <cell r="F107" t="str">
            <v>V1</v>
          </cell>
        </row>
        <row r="108">
          <cell r="A108">
            <v>107</v>
          </cell>
          <cell r="B108" t="str">
            <v>METAIS</v>
          </cell>
          <cell r="C108" t="str">
            <v>CECILE</v>
          </cell>
          <cell r="D108" t="str">
            <v>F</v>
          </cell>
          <cell r="E108" t="str">
            <v>AS VOUILLE</v>
          </cell>
          <cell r="F108" t="str">
            <v>S</v>
          </cell>
        </row>
        <row r="109">
          <cell r="A109">
            <v>108</v>
          </cell>
          <cell r="B109" t="str">
            <v>CHASSIGNOL</v>
          </cell>
          <cell r="C109" t="str">
            <v>FABRICE</v>
          </cell>
          <cell r="D109" t="str">
            <v>M</v>
          </cell>
          <cell r="E109">
            <v>0</v>
          </cell>
          <cell r="F109" t="str">
            <v>S</v>
          </cell>
        </row>
        <row r="110">
          <cell r="A110">
            <v>109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A111">
            <v>110</v>
          </cell>
          <cell r="B111" t="str">
            <v>DUCHESNE</v>
          </cell>
          <cell r="C111" t="str">
            <v>PASCAL</v>
          </cell>
          <cell r="D111" t="str">
            <v>M</v>
          </cell>
          <cell r="E111" t="str">
            <v>PEC</v>
          </cell>
          <cell r="F111" t="str">
            <v>V1</v>
          </cell>
        </row>
        <row r="112">
          <cell r="A112">
            <v>111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>
            <v>112</v>
          </cell>
          <cell r="B113" t="str">
            <v>BOUTET</v>
          </cell>
          <cell r="C113" t="str">
            <v>ALAIN</v>
          </cell>
          <cell r="D113" t="str">
            <v>M</v>
          </cell>
          <cell r="E113" t="str">
            <v>PEC</v>
          </cell>
          <cell r="F113" t="str">
            <v>V1</v>
          </cell>
        </row>
        <row r="114">
          <cell r="A114">
            <v>113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>
            <v>114</v>
          </cell>
          <cell r="B115" t="str">
            <v>FAITEAU</v>
          </cell>
          <cell r="C115" t="str">
            <v>ERIC</v>
          </cell>
          <cell r="D115" t="str">
            <v>M</v>
          </cell>
          <cell r="E115" t="str">
            <v>PEC</v>
          </cell>
          <cell r="F115" t="str">
            <v>V1</v>
          </cell>
        </row>
        <row r="116">
          <cell r="A116">
            <v>115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>
            <v>116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>
            <v>117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>
            <v>118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>
            <v>119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>
            <v>120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>
            <v>121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>
            <v>122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>
            <v>123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>
            <v>124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125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>
            <v>126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A128">
            <v>127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A129">
            <v>128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129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A131">
            <v>130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A132">
            <v>131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A133">
            <v>132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A134">
            <v>133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134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A136">
            <v>135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A137">
            <v>136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A138">
            <v>137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A139">
            <v>138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A140">
            <v>139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140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A142">
            <v>141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A143">
            <v>142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A144">
            <v>143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A145">
            <v>144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A146">
            <v>145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A147">
            <v>146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A148">
            <v>147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148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149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150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A152">
            <v>151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A153">
            <v>152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A154">
            <v>153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A155">
            <v>154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A156">
            <v>155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A157">
            <v>156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157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A159">
            <v>158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A160">
            <v>159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A161">
            <v>160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A162">
            <v>161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A163">
            <v>162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163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164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>
            <v>165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>
            <v>166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>
            <v>167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>
            <v>168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>
            <v>169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>
            <v>170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>
            <v>171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>
            <v>172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A174">
            <v>173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>
            <v>174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>
            <v>175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>
            <v>176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>
            <v>177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>
            <v>178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A180">
            <v>179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>
            <v>180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>
            <v>181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>
            <v>182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>
            <v>183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>
            <v>184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A186">
            <v>185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A187">
            <v>186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>
            <v>187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>
            <v>188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>
            <v>189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>
            <v>190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A192">
            <v>191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>
            <v>192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A194">
            <v>193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>
            <v>194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A196">
            <v>195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A197">
            <v>196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A198">
            <v>197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>
            <v>198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A200">
            <v>199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A201">
            <v>200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A202">
            <v>201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A203">
            <v>202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A204">
            <v>203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>
            <v>204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A206">
            <v>205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>
            <v>206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>
            <v>207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>
            <v>208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>
            <v>209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4.8515625" style="12" customWidth="1"/>
    <col min="3" max="3" width="2.8515625" style="13" customWidth="1"/>
    <col min="4" max="4" width="4.7109375" style="13" customWidth="1"/>
    <col min="5" max="5" width="5.421875" style="13" customWidth="1"/>
    <col min="6" max="6" width="16.28125" style="0" customWidth="1"/>
    <col min="7" max="7" width="18.140625" style="0" customWidth="1"/>
    <col min="8" max="8" width="4.00390625" style="0" customWidth="1"/>
    <col min="9" max="9" width="5.140625" style="0" customWidth="1"/>
    <col min="10" max="10" width="0" style="0" hidden="1" customWidth="1"/>
    <col min="11" max="11" width="21.7109375" style="0" customWidth="1"/>
    <col min="12" max="12" width="9.00390625" style="12" customWidth="1"/>
  </cols>
  <sheetData>
    <row r="1" spans="1:12" ht="12.75">
      <c r="A1" s="1" t="s">
        <v>0</v>
      </c>
      <c r="B1" s="2" t="s">
        <v>1</v>
      </c>
      <c r="C1" s="3" t="s">
        <v>2</v>
      </c>
      <c r="D1" s="3"/>
      <c r="E1" s="3"/>
      <c r="F1" s="2" t="s">
        <v>3</v>
      </c>
      <c r="G1" s="2" t="s">
        <v>4</v>
      </c>
      <c r="H1" s="4" t="s">
        <v>5</v>
      </c>
      <c r="I1" s="4"/>
      <c r="J1" s="2" t="s">
        <v>6</v>
      </c>
      <c r="K1" s="2" t="s">
        <v>7</v>
      </c>
      <c r="L1" s="2" t="s">
        <v>8</v>
      </c>
    </row>
    <row r="2" spans="1:12" ht="12.75">
      <c r="A2" s="2"/>
      <c r="B2" s="2" t="s">
        <v>9</v>
      </c>
      <c r="C2" s="5" t="s">
        <v>10</v>
      </c>
      <c r="D2" s="5" t="s">
        <v>11</v>
      </c>
      <c r="E2" s="5" t="s">
        <v>12</v>
      </c>
      <c r="F2" s="2"/>
      <c r="G2" s="2"/>
      <c r="H2" s="2"/>
      <c r="I2" s="2"/>
      <c r="J2" s="2"/>
      <c r="K2" s="2"/>
      <c r="L2" s="2" t="s">
        <v>6</v>
      </c>
    </row>
    <row r="3" spans="1:12" ht="12.75">
      <c r="A3" s="6">
        <v>1</v>
      </c>
      <c r="B3" s="7">
        <v>75</v>
      </c>
      <c r="C3" s="8" t="s">
        <v>13</v>
      </c>
      <c r="D3" s="8" t="s">
        <v>14</v>
      </c>
      <c r="E3" s="8" t="s">
        <v>15</v>
      </c>
      <c r="F3" s="9" t="str">
        <f>IF($B3="","",VLOOKUP(B3,'[1]Liste inscrits'!A:F,2,FALSE))</f>
        <v>PREVOST</v>
      </c>
      <c r="G3" s="9" t="str">
        <f>IF($B3="","",VLOOKUP(B3,'[1]Liste inscrits'!A:F,3,FALSE))</f>
        <v>JEROME</v>
      </c>
      <c r="H3" s="9" t="str">
        <f>IF($B3="","",VLOOKUP(B3,'[1]Liste inscrits'!A:F,4,FALSE))</f>
        <v>M</v>
      </c>
      <c r="I3" s="9" t="str">
        <f>IF($B3="","",VLOOKUP(B3,'[1]Liste inscrits'!A:F,6,FALSE))</f>
        <v>S</v>
      </c>
      <c r="J3" s="10" t="str">
        <f>IF(B3="","",CONCATENATE(H3,I3))</f>
        <v>MS</v>
      </c>
      <c r="K3" s="9">
        <f>IF($B3="","",VLOOKUP(B3,'[1]Liste inscrits'!A:F,5,FALSE))</f>
        <v>0</v>
      </c>
      <c r="L3" s="11">
        <f>IF(B3="","",COUNTIF($J$3:J3,J3))</f>
        <v>1</v>
      </c>
    </row>
    <row r="4" spans="1:12" ht="12.75">
      <c r="A4" s="6">
        <f>A3+1</f>
        <v>2</v>
      </c>
      <c r="B4" s="7">
        <v>2</v>
      </c>
      <c r="C4" s="8" t="s">
        <v>13</v>
      </c>
      <c r="D4" s="8" t="s">
        <v>16</v>
      </c>
      <c r="E4" s="8" t="s">
        <v>17</v>
      </c>
      <c r="F4" s="9" t="str">
        <f>IF($B4="","",VLOOKUP(B4,'[1]Liste inscrits'!A:F,2,FALSE))</f>
        <v>HELION</v>
      </c>
      <c r="G4" s="9" t="str">
        <f>IF($B4="","",VLOOKUP(B4,'[1]Liste inscrits'!A:F,3,FALSE))</f>
        <v>FRANCK</v>
      </c>
      <c r="H4" s="9" t="str">
        <f>IF($B4="","",VLOOKUP(B4,'[1]Liste inscrits'!A:F,4,FALSE))</f>
        <v>M</v>
      </c>
      <c r="I4" s="9" t="str">
        <f>IF($B4="","",VLOOKUP(B4,'[1]Liste inscrits'!A:F,6,FALSE))</f>
        <v>V1</v>
      </c>
      <c r="J4" s="10" t="str">
        <f aca="true" t="shared" si="0" ref="J4:J67">IF(B4="","",CONCATENATE(H4,I4))</f>
        <v>MV1</v>
      </c>
      <c r="K4" s="9" t="str">
        <f>IF($B4="","",VLOOKUP(B4,'[1]Liste inscrits'!A:F,5,FALSE))</f>
        <v>LES CIGOGNES DE CHATELLERAULT</v>
      </c>
      <c r="L4" s="11">
        <f>IF(B4="","",COUNTIF($J$3:J4,J4))</f>
        <v>1</v>
      </c>
    </row>
    <row r="5" spans="1:12" ht="12.75">
      <c r="A5" s="6">
        <f aca="true" t="shared" si="1" ref="A5:A68">A4+1</f>
        <v>3</v>
      </c>
      <c r="B5" s="7">
        <v>70</v>
      </c>
      <c r="C5" s="8" t="s">
        <v>13</v>
      </c>
      <c r="D5" s="8" t="s">
        <v>18</v>
      </c>
      <c r="E5" s="8" t="s">
        <v>19</v>
      </c>
      <c r="F5" s="9" t="str">
        <f>IF($B5="","",VLOOKUP(B5,'[1]Liste inscrits'!A:F,2,FALSE))</f>
        <v>DUCHEMIN</v>
      </c>
      <c r="G5" s="9" t="str">
        <f>IF($B5="","",VLOOKUP(B5,'[1]Liste inscrits'!A:F,3,FALSE))</f>
        <v>RAPHAEL</v>
      </c>
      <c r="H5" s="9" t="str">
        <f>IF($B5="","",VLOOKUP(B5,'[1]Liste inscrits'!A:F,4,FALSE))</f>
        <v>M</v>
      </c>
      <c r="I5" s="9" t="str">
        <f>IF($B5="","",VLOOKUP(B5,'[1]Liste inscrits'!A:F,6,FALSE))</f>
        <v>S</v>
      </c>
      <c r="J5" s="10" t="str">
        <f t="shared" si="0"/>
        <v>MS</v>
      </c>
      <c r="K5" s="9" t="str">
        <f>IF($B5="","",VLOOKUP(B5,'[1]Liste inscrits'!A:F,5,FALSE))</f>
        <v>FA TRI 86</v>
      </c>
      <c r="L5" s="11">
        <f>IF(B5="","",COUNTIF($J$3:J5,J5))</f>
        <v>2</v>
      </c>
    </row>
    <row r="6" spans="1:12" ht="12.75">
      <c r="A6" s="6">
        <f t="shared" si="1"/>
        <v>4</v>
      </c>
      <c r="B6" s="7">
        <v>94</v>
      </c>
      <c r="C6" s="8" t="s">
        <v>13</v>
      </c>
      <c r="D6" s="8" t="s">
        <v>18</v>
      </c>
      <c r="E6" s="8" t="s">
        <v>20</v>
      </c>
      <c r="F6" s="9" t="str">
        <f>IF($B6="","",VLOOKUP(B6,'[1]Liste inscrits'!A:F,2,FALSE))</f>
        <v>THEVENET</v>
      </c>
      <c r="G6" s="9" t="str">
        <f>IF($B6="","",VLOOKUP(B6,'[1]Liste inscrits'!A:F,3,FALSE))</f>
        <v>ARMAND</v>
      </c>
      <c r="H6" s="9" t="str">
        <f>IF($B6="","",VLOOKUP(B6,'[1]Liste inscrits'!A:F,4,FALSE))</f>
        <v>M</v>
      </c>
      <c r="I6" s="9" t="str">
        <f>IF($B6="","",VLOOKUP(B6,'[1]Liste inscrits'!A:F,6,FALSE))</f>
        <v>S</v>
      </c>
      <c r="J6" s="10" t="str">
        <f t="shared" si="0"/>
        <v>MS</v>
      </c>
      <c r="K6" s="9" t="str">
        <f>IF($B6="","",VLOOKUP(B6,'[1]Liste inscrits'!A:F,5,FALSE))</f>
        <v>MACC LUSIGNAN</v>
      </c>
      <c r="L6" s="11">
        <f>IF(B6="","",COUNTIF($J$3:J6,J6))</f>
        <v>3</v>
      </c>
    </row>
    <row r="7" spans="1:12" ht="12.75">
      <c r="A7" s="6">
        <f t="shared" si="1"/>
        <v>5</v>
      </c>
      <c r="B7" s="7">
        <v>71</v>
      </c>
      <c r="C7" s="8" t="s">
        <v>13</v>
      </c>
      <c r="D7" s="8" t="s">
        <v>18</v>
      </c>
      <c r="E7" s="8" t="s">
        <v>21</v>
      </c>
      <c r="F7" s="9" t="str">
        <f>IF($B7="","",VLOOKUP(B7,'[1]Liste inscrits'!A:F,2,FALSE))</f>
        <v>BERLAND</v>
      </c>
      <c r="G7" s="9" t="str">
        <f>IF($B7="","",VLOOKUP(B7,'[1]Liste inscrits'!A:F,3,FALSE))</f>
        <v>FREDERIC</v>
      </c>
      <c r="H7" s="9" t="str">
        <f>IF($B7="","",VLOOKUP(B7,'[1]Liste inscrits'!A:F,4,FALSE))</f>
        <v>M</v>
      </c>
      <c r="I7" s="9" t="str">
        <f>IF($B7="","",VLOOKUP(B7,'[1]Liste inscrits'!A:F,6,FALSE))</f>
        <v>S</v>
      </c>
      <c r="J7" s="10" t="str">
        <f t="shared" si="0"/>
        <v>MS</v>
      </c>
      <c r="K7" s="9" t="str">
        <f>IF($B7="","",VLOOKUP(B7,'[1]Liste inscrits'!A:F,5,FALSE))</f>
        <v>FA TRI 86</v>
      </c>
      <c r="L7" s="11">
        <f>IF(B7="","",COUNTIF($J$3:J7,J7))</f>
        <v>4</v>
      </c>
    </row>
    <row r="8" spans="1:12" ht="12.75">
      <c r="A8" s="6">
        <f t="shared" si="1"/>
        <v>6</v>
      </c>
      <c r="B8" s="7">
        <v>104</v>
      </c>
      <c r="C8" s="8" t="s">
        <v>13</v>
      </c>
      <c r="D8" s="8" t="s">
        <v>18</v>
      </c>
      <c r="E8" s="8" t="s">
        <v>18</v>
      </c>
      <c r="F8" s="9" t="str">
        <f>IF($B8="","",VLOOKUP(B8,'[1]Liste inscrits'!A:F,2,FALSE))</f>
        <v>WEIBEL</v>
      </c>
      <c r="G8" s="9" t="str">
        <f>IF($B8="","",VLOOKUP(B8,'[1]Liste inscrits'!A:F,3,FALSE))</f>
        <v>GERARD</v>
      </c>
      <c r="H8" s="9" t="str">
        <f>IF($B8="","",VLOOKUP(B8,'[1]Liste inscrits'!A:F,4,FALSE))</f>
        <v>M</v>
      </c>
      <c r="I8" s="9" t="str">
        <f>IF($B8="","",VLOOKUP(B8,'[1]Liste inscrits'!A:F,6,FALSE))</f>
        <v>V1</v>
      </c>
      <c r="J8" s="10" t="str">
        <f t="shared" si="0"/>
        <v>MV1</v>
      </c>
      <c r="K8" s="9" t="str">
        <f>IF($B8="","",VLOOKUP(B8,'[1]Liste inscrits'!A:F,5,FALSE))</f>
        <v>CHASSENEUIL LOISIRS</v>
      </c>
      <c r="L8" s="11">
        <f>IF(B8="","",COUNTIF($J$3:J8,J8))</f>
        <v>2</v>
      </c>
    </row>
    <row r="9" spans="1:12" ht="12.75">
      <c r="A9" s="6">
        <f t="shared" si="1"/>
        <v>7</v>
      </c>
      <c r="B9" s="7">
        <v>72</v>
      </c>
      <c r="C9" s="8" t="s">
        <v>13</v>
      </c>
      <c r="D9" s="8" t="s">
        <v>17</v>
      </c>
      <c r="E9" s="8" t="s">
        <v>22</v>
      </c>
      <c r="F9" s="9" t="str">
        <f>IF($B9="","",VLOOKUP(B9,'[1]Liste inscrits'!A:F,2,FALSE))</f>
        <v>PUAUD</v>
      </c>
      <c r="G9" s="9" t="str">
        <f>IF($B9="","",VLOOKUP(B9,'[1]Liste inscrits'!A:F,3,FALSE))</f>
        <v>OLIVIER</v>
      </c>
      <c r="H9" s="9" t="str">
        <f>IF($B9="","",VLOOKUP(B9,'[1]Liste inscrits'!A:F,4,FALSE))</f>
        <v>M</v>
      </c>
      <c r="I9" s="9" t="str">
        <f>IF($B9="","",VLOOKUP(B9,'[1]Liste inscrits'!A:F,6,FALSE))</f>
        <v>S</v>
      </c>
      <c r="J9" s="10" t="str">
        <f t="shared" si="0"/>
        <v>MS</v>
      </c>
      <c r="K9" s="9">
        <f>IF($B9="","",VLOOKUP(B9,'[1]Liste inscrits'!A:F,5,FALSE))</f>
        <v>0</v>
      </c>
      <c r="L9" s="11">
        <f>IF(B9="","",COUNTIF($J$3:J9,J9))</f>
        <v>5</v>
      </c>
    </row>
    <row r="10" spans="1:12" ht="12.75">
      <c r="A10" s="6">
        <f t="shared" si="1"/>
        <v>8</v>
      </c>
      <c r="B10" s="7">
        <v>95</v>
      </c>
      <c r="C10" s="8" t="s">
        <v>13</v>
      </c>
      <c r="D10" s="8" t="s">
        <v>23</v>
      </c>
      <c r="E10" s="8" t="s">
        <v>24</v>
      </c>
      <c r="F10" s="9" t="str">
        <f>IF($B10="","",VLOOKUP(B10,'[1]Liste inscrits'!A:F,2,FALSE))</f>
        <v>GAUCHET</v>
      </c>
      <c r="G10" s="9" t="str">
        <f>IF($B10="","",VLOOKUP(B10,'[1]Liste inscrits'!A:F,3,FALSE))</f>
        <v>DANIEL</v>
      </c>
      <c r="H10" s="9" t="str">
        <f>IF($B10="","",VLOOKUP(B10,'[1]Liste inscrits'!A:F,4,FALSE))</f>
        <v>M</v>
      </c>
      <c r="I10" s="9" t="str">
        <f>IF($B10="","",VLOOKUP(B10,'[1]Liste inscrits'!A:F,6,FALSE))</f>
        <v>V2</v>
      </c>
      <c r="J10" s="10" t="str">
        <f t="shared" si="0"/>
        <v>MV2</v>
      </c>
      <c r="K10" s="9" t="str">
        <f>IF($B10="","",VLOOKUP(B10,'[1]Liste inscrits'!A:F,5,FALSE))</f>
        <v>PEC</v>
      </c>
      <c r="L10" s="11">
        <f>IF(B10="","",COUNTIF($J$3:J10,J10))</f>
        <v>1</v>
      </c>
    </row>
    <row r="11" spans="1:12" ht="12.75">
      <c r="A11" s="6">
        <f t="shared" si="1"/>
        <v>9</v>
      </c>
      <c r="B11" s="7">
        <v>68</v>
      </c>
      <c r="C11" s="8" t="s">
        <v>13</v>
      </c>
      <c r="D11" s="8" t="s">
        <v>25</v>
      </c>
      <c r="E11" s="8" t="s">
        <v>19</v>
      </c>
      <c r="F11" s="9" t="str">
        <f>IF($B11="","",VLOOKUP(B11,'[1]Liste inscrits'!A:F,2,FALSE))</f>
        <v>GODET</v>
      </c>
      <c r="G11" s="9" t="str">
        <f>IF($B11="","",VLOOKUP(B11,'[1]Liste inscrits'!A:F,3,FALSE))</f>
        <v>MICHEL</v>
      </c>
      <c r="H11" s="9" t="str">
        <f>IF($B11="","",VLOOKUP(B11,'[1]Liste inscrits'!A:F,4,FALSE))</f>
        <v>M</v>
      </c>
      <c r="I11" s="9" t="str">
        <f>IF($B11="","",VLOOKUP(B11,'[1]Liste inscrits'!A:F,6,FALSE))</f>
        <v>V1</v>
      </c>
      <c r="J11" s="10" t="str">
        <f t="shared" si="0"/>
        <v>MV1</v>
      </c>
      <c r="K11" s="9">
        <f>IF($B11="","",VLOOKUP(B11,'[1]Liste inscrits'!A:F,5,FALSE))</f>
        <v>0</v>
      </c>
      <c r="L11" s="11">
        <f>IF(B11="","",COUNTIF($J$3:J11,J11))</f>
        <v>3</v>
      </c>
    </row>
    <row r="12" spans="1:12" ht="12.75">
      <c r="A12" s="6">
        <f t="shared" si="1"/>
        <v>10</v>
      </c>
      <c r="B12" s="7">
        <v>108</v>
      </c>
      <c r="C12" s="8" t="s">
        <v>13</v>
      </c>
      <c r="D12" s="8" t="s">
        <v>25</v>
      </c>
      <c r="E12" s="8" t="s">
        <v>26</v>
      </c>
      <c r="F12" s="9" t="str">
        <f>IF($B12="","",VLOOKUP(B12,'[1]Liste inscrits'!A:F,2,FALSE))</f>
        <v>CHASSIGNOL</v>
      </c>
      <c r="G12" s="9" t="str">
        <f>IF($B12="","",VLOOKUP(B12,'[1]Liste inscrits'!A:F,3,FALSE))</f>
        <v>FABRICE</v>
      </c>
      <c r="H12" s="9" t="str">
        <f>IF($B12="","",VLOOKUP(B12,'[1]Liste inscrits'!A:F,4,FALSE))</f>
        <v>M</v>
      </c>
      <c r="I12" s="9" t="str">
        <f>IF($B12="","",VLOOKUP(B12,'[1]Liste inscrits'!A:F,6,FALSE))</f>
        <v>S</v>
      </c>
      <c r="J12" s="10" t="str">
        <f t="shared" si="0"/>
        <v>MS</v>
      </c>
      <c r="K12" s="9">
        <f>IF($B12="","",VLOOKUP(B12,'[1]Liste inscrits'!A:F,5,FALSE))</f>
        <v>0</v>
      </c>
      <c r="L12" s="11">
        <f>IF(B12="","",COUNTIF($J$3:J12,J12))</f>
        <v>6</v>
      </c>
    </row>
    <row r="13" spans="1:12" ht="12.75">
      <c r="A13" s="6">
        <f t="shared" si="1"/>
        <v>11</v>
      </c>
      <c r="B13" s="7">
        <v>26</v>
      </c>
      <c r="C13" s="8" t="s">
        <v>13</v>
      </c>
      <c r="D13" s="8" t="s">
        <v>25</v>
      </c>
      <c r="E13" s="8" t="s">
        <v>27</v>
      </c>
      <c r="F13" s="9" t="str">
        <f>IF($B13="","",VLOOKUP(B13,'[1]Liste inscrits'!A:F,2,FALSE))</f>
        <v>BONNEAU</v>
      </c>
      <c r="G13" s="9" t="str">
        <f>IF($B13="","",VLOOKUP(B13,'[1]Liste inscrits'!A:F,3,FALSE))</f>
        <v>VINCENT</v>
      </c>
      <c r="H13" s="9" t="str">
        <f>IF($B13="","",VLOOKUP(B13,'[1]Liste inscrits'!A:F,4,FALSE))</f>
        <v>M</v>
      </c>
      <c r="I13" s="9" t="str">
        <f>IF($B13="","",VLOOKUP(B13,'[1]Liste inscrits'!A:F,6,FALSE))</f>
        <v>S</v>
      </c>
      <c r="J13" s="10" t="str">
        <f t="shared" si="0"/>
        <v>MS</v>
      </c>
      <c r="K13" s="9">
        <f>IF($B13="","",VLOOKUP(B13,'[1]Liste inscrits'!A:F,5,FALSE))</f>
        <v>0</v>
      </c>
      <c r="L13" s="11">
        <f>IF(B13="","",COUNTIF($J$3:J13,J13))</f>
        <v>7</v>
      </c>
    </row>
    <row r="14" spans="1:12" ht="12.75">
      <c r="A14" s="6">
        <f t="shared" si="1"/>
        <v>12</v>
      </c>
      <c r="B14" s="7">
        <v>38</v>
      </c>
      <c r="C14" s="8" t="s">
        <v>13</v>
      </c>
      <c r="D14" s="8" t="s">
        <v>25</v>
      </c>
      <c r="E14" s="8" t="s">
        <v>28</v>
      </c>
      <c r="F14" s="9" t="str">
        <f>IF($B14="","",VLOOKUP(B14,'[1]Liste inscrits'!A:F,2,FALSE))</f>
        <v>SAUCHEZ</v>
      </c>
      <c r="G14" s="9" t="str">
        <f>IF($B14="","",VLOOKUP(B14,'[1]Liste inscrits'!A:F,3,FALSE))</f>
        <v>LUCIEN</v>
      </c>
      <c r="H14" s="9" t="str">
        <f>IF($B14="","",VLOOKUP(B14,'[1]Liste inscrits'!A:F,4,FALSE))</f>
        <v>M</v>
      </c>
      <c r="I14" s="9" t="str">
        <f>IF($B14="","",VLOOKUP(B14,'[1]Liste inscrits'!A:F,6,FALSE))</f>
        <v>V2</v>
      </c>
      <c r="J14" s="10" t="str">
        <f t="shared" si="0"/>
        <v>MV2</v>
      </c>
      <c r="K14" s="9" t="str">
        <f>IF($B14="","",VLOOKUP(B14,'[1]Liste inscrits'!A:F,5,FALSE))</f>
        <v>PEC</v>
      </c>
      <c r="L14" s="11">
        <f>IF(B14="","",COUNTIF($J$3:J14,J14))</f>
        <v>2</v>
      </c>
    </row>
    <row r="15" spans="1:12" ht="12.75">
      <c r="A15" s="6">
        <f t="shared" si="1"/>
        <v>13</v>
      </c>
      <c r="B15" s="7">
        <v>86</v>
      </c>
      <c r="C15" s="8" t="s">
        <v>13</v>
      </c>
      <c r="D15" s="8" t="s">
        <v>25</v>
      </c>
      <c r="E15" s="8" t="s">
        <v>14</v>
      </c>
      <c r="F15" s="9" t="str">
        <f>IF($B15="","",VLOOKUP(B15,'[1]Liste inscrits'!A:F,2,FALSE))</f>
        <v>HUCHET</v>
      </c>
      <c r="G15" s="9" t="str">
        <f>IF($B15="","",VLOOKUP(B15,'[1]Liste inscrits'!A:F,3,FALSE))</f>
        <v>STEPHANE</v>
      </c>
      <c r="H15" s="9" t="str">
        <f>IF($B15="","",VLOOKUP(B15,'[1]Liste inscrits'!A:F,4,FALSE))</f>
        <v>M</v>
      </c>
      <c r="I15" s="9" t="str">
        <f>IF($B15="","",VLOOKUP(B15,'[1]Liste inscrits'!A:F,6,FALSE))</f>
        <v>V1</v>
      </c>
      <c r="J15" s="10" t="str">
        <f t="shared" si="0"/>
        <v>MV1</v>
      </c>
      <c r="K15" s="9">
        <f>IF($B15="","",VLOOKUP(B15,'[1]Liste inscrits'!A:F,5,FALSE))</f>
        <v>0</v>
      </c>
      <c r="L15" s="11">
        <f>IF(B15="","",COUNTIF($J$3:J15,J15))</f>
        <v>4</v>
      </c>
    </row>
    <row r="16" spans="1:12" ht="12.75">
      <c r="A16" s="6">
        <f t="shared" si="1"/>
        <v>14</v>
      </c>
      <c r="B16" s="7">
        <v>41</v>
      </c>
      <c r="C16" s="8" t="s">
        <v>29</v>
      </c>
      <c r="D16" s="8" t="s">
        <v>30</v>
      </c>
      <c r="E16" s="8" t="s">
        <v>21</v>
      </c>
      <c r="F16" s="9" t="str">
        <f>IF($B16="","",VLOOKUP(B16,'[1]Liste inscrits'!A:F,2,FALSE))</f>
        <v>BOIREAU</v>
      </c>
      <c r="G16" s="9" t="str">
        <f>IF($B16="","",VLOOKUP(B16,'[1]Liste inscrits'!A:F,3,FALSE))</f>
        <v>JEAN PIERRE</v>
      </c>
      <c r="H16" s="9" t="str">
        <f>IF($B16="","",VLOOKUP(B16,'[1]Liste inscrits'!A:F,4,FALSE))</f>
        <v>M</v>
      </c>
      <c r="I16" s="9" t="str">
        <f>IF($B16="","",VLOOKUP(B16,'[1]Liste inscrits'!A:F,6,FALSE))</f>
        <v>V2</v>
      </c>
      <c r="J16" s="10" t="str">
        <f t="shared" si="0"/>
        <v>MV2</v>
      </c>
      <c r="K16" s="9" t="str">
        <f>IF($B16="","",VLOOKUP(B16,'[1]Liste inscrits'!A:F,5,FALSE))</f>
        <v>USMA</v>
      </c>
      <c r="L16" s="11">
        <f>IF(B16="","",COUNTIF($J$3:J16,J16))</f>
        <v>3</v>
      </c>
    </row>
    <row r="17" spans="1:12" ht="12.75">
      <c r="A17" s="6">
        <f t="shared" si="1"/>
        <v>15</v>
      </c>
      <c r="B17" s="7">
        <v>40</v>
      </c>
      <c r="C17" s="8" t="s">
        <v>29</v>
      </c>
      <c r="D17" s="8" t="s">
        <v>31</v>
      </c>
      <c r="E17" s="8" t="s">
        <v>32</v>
      </c>
      <c r="F17" s="9" t="str">
        <f>IF($B17="","",VLOOKUP(B17,'[1]Liste inscrits'!A:F,2,FALSE))</f>
        <v>FOUQUET</v>
      </c>
      <c r="G17" s="9" t="str">
        <f>IF($B17="","",VLOOKUP(B17,'[1]Liste inscrits'!A:F,3,FALSE))</f>
        <v>PHILIPPE</v>
      </c>
      <c r="H17" s="9" t="str">
        <f>IF($B17="","",VLOOKUP(B17,'[1]Liste inscrits'!A:F,4,FALSE))</f>
        <v>M</v>
      </c>
      <c r="I17" s="9" t="str">
        <f>IF($B17="","",VLOOKUP(B17,'[1]Liste inscrits'!A:F,6,FALSE))</f>
        <v>V1</v>
      </c>
      <c r="J17" s="10" t="str">
        <f t="shared" si="0"/>
        <v>MV1</v>
      </c>
      <c r="K17" s="9" t="str">
        <f>IF($B17="","",VLOOKUP(B17,'[1]Liste inscrits'!A:F,5,FALSE))</f>
        <v>UAC BRIOUX</v>
      </c>
      <c r="L17" s="11">
        <f>IF(B17="","",COUNTIF($J$3:J17,J17))</f>
        <v>5</v>
      </c>
    </row>
    <row r="18" spans="1:12" ht="12.75">
      <c r="A18" s="6">
        <f t="shared" si="1"/>
        <v>16</v>
      </c>
      <c r="B18" s="7">
        <v>96</v>
      </c>
      <c r="C18" s="8" t="s">
        <v>29</v>
      </c>
      <c r="D18" s="8" t="s">
        <v>31</v>
      </c>
      <c r="E18" s="8" t="s">
        <v>33</v>
      </c>
      <c r="F18" s="9" t="str">
        <f>IF($B18="","",VLOOKUP(B18,'[1]Liste inscrits'!A:F,2,FALSE))</f>
        <v>PARNAUDEAU</v>
      </c>
      <c r="G18" s="9" t="str">
        <f>IF($B18="","",VLOOKUP(B18,'[1]Liste inscrits'!A:F,3,FALSE))</f>
        <v>FRANCK</v>
      </c>
      <c r="H18" s="9" t="str">
        <f>IF($B18="","",VLOOKUP(B18,'[1]Liste inscrits'!A:F,4,FALSE))</f>
        <v>M</v>
      </c>
      <c r="I18" s="9" t="str">
        <f>IF($B18="","",VLOOKUP(B18,'[1]Liste inscrits'!A:F,6,FALSE))</f>
        <v>V1</v>
      </c>
      <c r="J18" s="10" t="str">
        <f t="shared" si="0"/>
        <v>MV1</v>
      </c>
      <c r="K18" s="9">
        <f>IF($B18="","",VLOOKUP(B18,'[1]Liste inscrits'!A:F,5,FALSE))</f>
        <v>0</v>
      </c>
      <c r="L18" s="11">
        <f>IF(B18="","",COUNTIF($J$3:J18,J18))</f>
        <v>6</v>
      </c>
    </row>
    <row r="19" spans="1:12" ht="12.75">
      <c r="A19" s="6">
        <f t="shared" si="1"/>
        <v>17</v>
      </c>
      <c r="B19" s="7">
        <v>44</v>
      </c>
      <c r="C19" s="8" t="s">
        <v>29</v>
      </c>
      <c r="D19" s="8" t="s">
        <v>34</v>
      </c>
      <c r="E19" s="8" t="s">
        <v>35</v>
      </c>
      <c r="F19" s="9" t="str">
        <f>IF($B19="","",VLOOKUP(B19,'[1]Liste inscrits'!A:F,2,FALSE))</f>
        <v>PERIDY</v>
      </c>
      <c r="G19" s="9" t="str">
        <f>IF($B19="","",VLOOKUP(B19,'[1]Liste inscrits'!A:F,3,FALSE))</f>
        <v>VINCENT</v>
      </c>
      <c r="H19" s="9" t="str">
        <f>IF($B19="","",VLOOKUP(B19,'[1]Liste inscrits'!A:F,4,FALSE))</f>
        <v>M</v>
      </c>
      <c r="I19" s="9" t="str">
        <f>IF($B19="","",VLOOKUP(B19,'[1]Liste inscrits'!A:F,6,FALSE))</f>
        <v>S</v>
      </c>
      <c r="J19" s="10" t="str">
        <f t="shared" si="0"/>
        <v>MS</v>
      </c>
      <c r="K19" s="9" t="str">
        <f>IF($B19="","",VLOOKUP(B19,'[1]Liste inscrits'!A:F,5,FALSE))</f>
        <v>POMPIERS VIVONNE</v>
      </c>
      <c r="L19" s="11">
        <f>IF(B19="","",COUNTIF($J$3:J19,J19))</f>
        <v>8</v>
      </c>
    </row>
    <row r="20" spans="1:12" ht="12.75">
      <c r="A20" s="6">
        <f t="shared" si="1"/>
        <v>18</v>
      </c>
      <c r="B20" s="7">
        <v>45</v>
      </c>
      <c r="C20" s="8" t="s">
        <v>29</v>
      </c>
      <c r="D20" s="8" t="s">
        <v>34</v>
      </c>
      <c r="E20" s="8" t="s">
        <v>36</v>
      </c>
      <c r="F20" s="9" t="str">
        <f>IF($B20="","",VLOOKUP(B20,'[1]Liste inscrits'!A:F,2,FALSE))</f>
        <v>GUILLOT</v>
      </c>
      <c r="G20" s="9" t="str">
        <f>IF($B20="","",VLOOKUP(B20,'[1]Liste inscrits'!A:F,3,FALSE))</f>
        <v>FREDERIC</v>
      </c>
      <c r="H20" s="9" t="str">
        <f>IF($B20="","",VLOOKUP(B20,'[1]Liste inscrits'!A:F,4,FALSE))</f>
        <v>M</v>
      </c>
      <c r="I20" s="9" t="str">
        <f>IF($B20="","",VLOOKUP(B20,'[1]Liste inscrits'!A:F,6,FALSE))</f>
        <v>V1</v>
      </c>
      <c r="J20" s="10" t="str">
        <f t="shared" si="0"/>
        <v>MV1</v>
      </c>
      <c r="K20" s="9" t="str">
        <f>IF($B20="","",VLOOKUP(B20,'[1]Liste inscrits'!A:F,5,FALSE))</f>
        <v>MACC LUSIGNAN</v>
      </c>
      <c r="L20" s="11">
        <f>IF(B20="","",COUNTIF($J$3:J20,J20))</f>
        <v>7</v>
      </c>
    </row>
    <row r="21" spans="1:12" ht="12.75">
      <c r="A21" s="6">
        <f t="shared" si="1"/>
        <v>19</v>
      </c>
      <c r="B21" s="7">
        <v>51</v>
      </c>
      <c r="C21" s="8" t="s">
        <v>29</v>
      </c>
      <c r="D21" s="8" t="s">
        <v>34</v>
      </c>
      <c r="E21" s="8" t="s">
        <v>37</v>
      </c>
      <c r="F21" s="9" t="str">
        <f>IF($B21="","",VLOOKUP(B21,'[1]Liste inscrits'!A:F,2,FALSE))</f>
        <v>PREVOST</v>
      </c>
      <c r="G21" s="9" t="str">
        <f>IF($B21="","",VLOOKUP(B21,'[1]Liste inscrits'!A:F,3,FALSE))</f>
        <v>BRUNO</v>
      </c>
      <c r="H21" s="9" t="str">
        <f>IF($B21="","",VLOOKUP(B21,'[1]Liste inscrits'!A:F,4,FALSE))</f>
        <v>M</v>
      </c>
      <c r="I21" s="9" t="str">
        <f>IF($B21="","",VLOOKUP(B21,'[1]Liste inscrits'!A:F,6,FALSE))</f>
        <v>S</v>
      </c>
      <c r="J21" s="10" t="str">
        <f t="shared" si="0"/>
        <v>MS</v>
      </c>
      <c r="K21" s="9" t="str">
        <f>IF($B21="","",VLOOKUP(B21,'[1]Liste inscrits'!A:F,5,FALSE))</f>
        <v>COURIR A COULOMBIERS</v>
      </c>
      <c r="L21" s="11">
        <f>IF(B21="","",COUNTIF($J$3:J21,J21))</f>
        <v>9</v>
      </c>
    </row>
    <row r="22" spans="1:12" ht="12.75">
      <c r="A22" s="6">
        <f t="shared" si="1"/>
        <v>20</v>
      </c>
      <c r="B22" s="7">
        <v>48</v>
      </c>
      <c r="C22" s="8" t="s">
        <v>29</v>
      </c>
      <c r="D22" s="8" t="s">
        <v>34</v>
      </c>
      <c r="E22" s="8" t="s">
        <v>38</v>
      </c>
      <c r="F22" s="9" t="str">
        <f>IF($B22="","",VLOOKUP(B22,'[1]Liste inscrits'!A:F,2,FALSE))</f>
        <v>BOUTET</v>
      </c>
      <c r="G22" s="9" t="str">
        <f>IF($B22="","",VLOOKUP(B22,'[1]Liste inscrits'!A:F,3,FALSE))</f>
        <v>SEBASTIEN</v>
      </c>
      <c r="H22" s="9" t="str">
        <f>IF($B22="","",VLOOKUP(B22,'[1]Liste inscrits'!A:F,4,FALSE))</f>
        <v>M</v>
      </c>
      <c r="I22" s="9" t="str">
        <f>IF($B22="","",VLOOKUP(B22,'[1]Liste inscrits'!A:F,6,FALSE))</f>
        <v>S</v>
      </c>
      <c r="J22" s="10" t="str">
        <f t="shared" si="0"/>
        <v>MS</v>
      </c>
      <c r="K22" s="9">
        <f>IF($B22="","",VLOOKUP(B22,'[1]Liste inscrits'!A:F,5,FALSE))</f>
        <v>0</v>
      </c>
      <c r="L22" s="11">
        <f>IF(B22="","",COUNTIF($J$3:J22,J22))</f>
        <v>10</v>
      </c>
    </row>
    <row r="23" spans="1:12" ht="12.75">
      <c r="A23" s="6">
        <f t="shared" si="1"/>
        <v>21</v>
      </c>
      <c r="B23" s="7">
        <v>49</v>
      </c>
      <c r="C23" s="8" t="s">
        <v>29</v>
      </c>
      <c r="D23" s="8" t="s">
        <v>35</v>
      </c>
      <c r="E23" s="8" t="s">
        <v>39</v>
      </c>
      <c r="F23" s="9" t="str">
        <f>IF($B23="","",VLOOKUP(B23,'[1]Liste inscrits'!A:F,2,FALSE))</f>
        <v>RONTARD</v>
      </c>
      <c r="G23" s="9" t="str">
        <f>IF($B23="","",VLOOKUP(B23,'[1]Liste inscrits'!A:F,3,FALSE))</f>
        <v>GUY</v>
      </c>
      <c r="H23" s="9" t="str">
        <f>IF($B23="","",VLOOKUP(B23,'[1]Liste inscrits'!A:F,4,FALSE))</f>
        <v>M</v>
      </c>
      <c r="I23" s="9" t="str">
        <f>IF($B23="","",VLOOKUP(B23,'[1]Liste inscrits'!A:F,6,FALSE))</f>
        <v>V1</v>
      </c>
      <c r="J23" s="10" t="str">
        <f t="shared" si="0"/>
        <v>MV1</v>
      </c>
      <c r="K23" s="9" t="str">
        <f>IF($B23="","",VLOOKUP(B23,'[1]Liste inscrits'!A:F,5,FALSE))</f>
        <v>ULTR AMICAL 86</v>
      </c>
      <c r="L23" s="11">
        <f>IF(B23="","",COUNTIF($J$3:J23,J23))</f>
        <v>8</v>
      </c>
    </row>
    <row r="24" spans="1:12" ht="12.75">
      <c r="A24" s="6">
        <f t="shared" si="1"/>
        <v>22</v>
      </c>
      <c r="B24" s="7">
        <v>5</v>
      </c>
      <c r="C24" s="8" t="s">
        <v>29</v>
      </c>
      <c r="D24" s="8" t="s">
        <v>35</v>
      </c>
      <c r="E24" s="8" t="s">
        <v>14</v>
      </c>
      <c r="F24" s="9" t="str">
        <f>IF($B24="","",VLOOKUP(B24,'[1]Liste inscrits'!A:F,2,FALSE))</f>
        <v>HELIAS</v>
      </c>
      <c r="G24" s="9" t="str">
        <f>IF($B24="","",VLOOKUP(B24,'[1]Liste inscrits'!A:F,3,FALSE))</f>
        <v>SEBASTIEN</v>
      </c>
      <c r="H24" s="9" t="str">
        <f>IF($B24="","",VLOOKUP(B24,'[1]Liste inscrits'!A:F,4,FALSE))</f>
        <v>M</v>
      </c>
      <c r="I24" s="9" t="str">
        <f>IF($B24="","",VLOOKUP(B24,'[1]Liste inscrits'!A:F,6,FALSE))</f>
        <v>S</v>
      </c>
      <c r="J24" s="10" t="str">
        <f t="shared" si="0"/>
        <v>MS</v>
      </c>
      <c r="K24" s="9" t="str">
        <f>IF($B24="","",VLOOKUP(B24,'[1]Liste inscrits'!A:F,5,FALSE))</f>
        <v>COURIR A COULOMBIERS</v>
      </c>
      <c r="L24" s="11">
        <f>IF(B24="","",COUNTIF($J$3:J24,J24))</f>
        <v>11</v>
      </c>
    </row>
    <row r="25" spans="1:12" ht="12.75">
      <c r="A25" s="6">
        <f t="shared" si="1"/>
        <v>23</v>
      </c>
      <c r="B25" s="7">
        <v>106</v>
      </c>
      <c r="C25" s="8" t="s">
        <v>29</v>
      </c>
      <c r="D25" s="8" t="s">
        <v>19</v>
      </c>
      <c r="E25" s="8" t="s">
        <v>40</v>
      </c>
      <c r="F25" s="9" t="str">
        <f>IF($B25="","",VLOOKUP(B25,'[1]Liste inscrits'!A:F,2,FALSE))</f>
        <v>SOULARD</v>
      </c>
      <c r="G25" s="9" t="str">
        <f>IF($B25="","",VLOOKUP(B25,'[1]Liste inscrits'!A:F,3,FALSE))</f>
        <v>MICHEL</v>
      </c>
      <c r="H25" s="9" t="str">
        <f>IF($B25="","",VLOOKUP(B25,'[1]Liste inscrits'!A:F,4,FALSE))</f>
        <v>M</v>
      </c>
      <c r="I25" s="9" t="str">
        <f>IF($B25="","",VLOOKUP(B25,'[1]Liste inscrits'!A:F,6,FALSE))</f>
        <v>V1</v>
      </c>
      <c r="J25" s="10" t="str">
        <f t="shared" si="0"/>
        <v>MV1</v>
      </c>
      <c r="K25" s="9" t="str">
        <f>IF($B25="","",VLOOKUP(B25,'[1]Liste inscrits'!A:F,5,FALSE))</f>
        <v>ENDURANCE 8</v>
      </c>
      <c r="L25" s="11">
        <f>IF(B25="","",COUNTIF($J$3:J25,J25))</f>
        <v>9</v>
      </c>
    </row>
    <row r="26" spans="1:12" ht="12.75">
      <c r="A26" s="6">
        <f t="shared" si="1"/>
        <v>24</v>
      </c>
      <c r="B26" s="7">
        <v>64</v>
      </c>
      <c r="C26" s="8" t="s">
        <v>29</v>
      </c>
      <c r="D26" s="8" t="s">
        <v>19</v>
      </c>
      <c r="E26" s="8" t="s">
        <v>37</v>
      </c>
      <c r="F26" s="9" t="str">
        <f>IF($B26="","",VLOOKUP(B26,'[1]Liste inscrits'!A:F,2,FALSE))</f>
        <v>BARBERE</v>
      </c>
      <c r="G26" s="9" t="str">
        <f>IF($B26="","",VLOOKUP(B26,'[1]Liste inscrits'!A:F,3,FALSE))</f>
        <v>RAPHAEL</v>
      </c>
      <c r="H26" s="9" t="str">
        <f>IF($B26="","",VLOOKUP(B26,'[1]Liste inscrits'!A:F,4,FALSE))</f>
        <v>M</v>
      </c>
      <c r="I26" s="9" t="str">
        <f>IF($B26="","",VLOOKUP(B26,'[1]Liste inscrits'!A:F,6,FALSE))</f>
        <v>S</v>
      </c>
      <c r="J26" s="10" t="str">
        <f t="shared" si="0"/>
        <v>MS</v>
      </c>
      <c r="K26" s="9">
        <f>IF($B26="","",VLOOKUP(B26,'[1]Liste inscrits'!A:F,5,FALSE))</f>
        <v>0</v>
      </c>
      <c r="L26" s="11">
        <f>IF(B26="","",COUNTIF($J$3:J26,J26))</f>
        <v>12</v>
      </c>
    </row>
    <row r="27" spans="1:12" ht="12.75">
      <c r="A27" s="6">
        <f t="shared" si="1"/>
        <v>25</v>
      </c>
      <c r="B27" s="7">
        <v>54</v>
      </c>
      <c r="C27" s="8" t="s">
        <v>29</v>
      </c>
      <c r="D27" s="8" t="s">
        <v>19</v>
      </c>
      <c r="E27" s="8" t="s">
        <v>41</v>
      </c>
      <c r="F27" s="9" t="str">
        <f>IF($B27="","",VLOOKUP(B27,'[1]Liste inscrits'!A:F,2,FALSE))</f>
        <v>RAISON</v>
      </c>
      <c r="G27" s="9" t="str">
        <f>IF($B27="","",VLOOKUP(B27,'[1]Liste inscrits'!A:F,3,FALSE))</f>
        <v>ARNAUD</v>
      </c>
      <c r="H27" s="9" t="str">
        <f>IF($B27="","",VLOOKUP(B27,'[1]Liste inscrits'!A:F,4,FALSE))</f>
        <v>M</v>
      </c>
      <c r="I27" s="9" t="str">
        <f>IF($B27="","",VLOOKUP(B27,'[1]Liste inscrits'!A:F,6,FALSE))</f>
        <v>S</v>
      </c>
      <c r="J27" s="10" t="str">
        <f t="shared" si="0"/>
        <v>MS</v>
      </c>
      <c r="K27" s="9" t="str">
        <f>IF($B27="","",VLOOKUP(B27,'[1]Liste inscrits'!A:F,5,FALSE))</f>
        <v>TENNIS MONTAMISE</v>
      </c>
      <c r="L27" s="11">
        <f>IF(B27="","",COUNTIF($J$3:J27,J27))</f>
        <v>13</v>
      </c>
    </row>
    <row r="28" spans="1:12" ht="12.75">
      <c r="A28" s="6">
        <f t="shared" si="1"/>
        <v>26</v>
      </c>
      <c r="B28" s="7">
        <v>18</v>
      </c>
      <c r="C28" s="8" t="s">
        <v>29</v>
      </c>
      <c r="D28" s="8" t="s">
        <v>19</v>
      </c>
      <c r="E28" s="8" t="s">
        <v>39</v>
      </c>
      <c r="F28" s="9" t="str">
        <f>IF($B28="","",VLOOKUP(B28,'[1]Liste inscrits'!A:F,2,FALSE))</f>
        <v>CHARTIER</v>
      </c>
      <c r="G28" s="9" t="str">
        <f>IF($B28="","",VLOOKUP(B28,'[1]Liste inscrits'!A:F,3,FALSE))</f>
        <v>CLEMENT</v>
      </c>
      <c r="H28" s="9" t="str">
        <f>IF($B28="","",VLOOKUP(B28,'[1]Liste inscrits'!A:F,4,FALSE))</f>
        <v>M</v>
      </c>
      <c r="I28" s="9" t="str">
        <f>IF($B28="","",VLOOKUP(B28,'[1]Liste inscrits'!A:F,6,FALSE))</f>
        <v>S</v>
      </c>
      <c r="J28" s="10" t="str">
        <f t="shared" si="0"/>
        <v>MS</v>
      </c>
      <c r="K28" s="9">
        <f>IF($B28="","",VLOOKUP(B28,'[1]Liste inscrits'!A:F,5,FALSE))</f>
        <v>0</v>
      </c>
      <c r="L28" s="11">
        <f>IF(B28="","",COUNTIF($J$3:J28,J28))</f>
        <v>14</v>
      </c>
    </row>
    <row r="29" spans="1:12" ht="12.75">
      <c r="A29" s="6">
        <f t="shared" si="1"/>
        <v>27</v>
      </c>
      <c r="B29" s="7">
        <v>46</v>
      </c>
      <c r="C29" s="8" t="s">
        <v>29</v>
      </c>
      <c r="D29" s="8" t="s">
        <v>24</v>
      </c>
      <c r="E29" s="8" t="s">
        <v>19</v>
      </c>
      <c r="F29" s="9" t="str">
        <f>IF($B29="","",VLOOKUP(B29,'[1]Liste inscrits'!A:F,2,FALSE))</f>
        <v>ROCHAIS</v>
      </c>
      <c r="G29" s="9" t="str">
        <f>IF($B29="","",VLOOKUP(B29,'[1]Liste inscrits'!A:F,3,FALSE))</f>
        <v>PATRICK</v>
      </c>
      <c r="H29" s="9" t="str">
        <f>IF($B29="","",VLOOKUP(B29,'[1]Liste inscrits'!A:F,4,FALSE))</f>
        <v>M</v>
      </c>
      <c r="I29" s="9" t="str">
        <f>IF($B29="","",VLOOKUP(B29,'[1]Liste inscrits'!A:F,6,FALSE))</f>
        <v>V1</v>
      </c>
      <c r="J29" s="10" t="str">
        <f t="shared" si="0"/>
        <v>MV1</v>
      </c>
      <c r="K29" s="9">
        <f>IF($B29="","",VLOOKUP(B29,'[1]Liste inscrits'!A:F,5,FALSE))</f>
        <v>0</v>
      </c>
      <c r="L29" s="11">
        <f>IF(B29="","",COUNTIF($J$3:J29,J29))</f>
        <v>10</v>
      </c>
    </row>
    <row r="30" spans="1:12" ht="12.75">
      <c r="A30" s="6">
        <f t="shared" si="1"/>
        <v>28</v>
      </c>
      <c r="B30" s="7">
        <v>87</v>
      </c>
      <c r="C30" s="8" t="s">
        <v>29</v>
      </c>
      <c r="D30" s="8" t="s">
        <v>24</v>
      </c>
      <c r="E30" s="8" t="s">
        <v>32</v>
      </c>
      <c r="F30" s="9" t="str">
        <f>IF($B30="","",VLOOKUP(B30,'[1]Liste inscrits'!A:F,2,FALSE))</f>
        <v>WAINE</v>
      </c>
      <c r="G30" s="9" t="str">
        <f>IF($B30="","",VLOOKUP(B30,'[1]Liste inscrits'!A:F,3,FALSE))</f>
        <v>FRANCINE</v>
      </c>
      <c r="H30" s="9" t="str">
        <f>IF($B30="","",VLOOKUP(B30,'[1]Liste inscrits'!A:F,4,FALSE))</f>
        <v>F</v>
      </c>
      <c r="I30" s="9" t="str">
        <f>IF($B30="","",VLOOKUP(B30,'[1]Liste inscrits'!A:F,6,FALSE))</f>
        <v>V1</v>
      </c>
      <c r="J30" s="10" t="str">
        <f t="shared" si="0"/>
        <v>FV1</v>
      </c>
      <c r="K30" s="9" t="str">
        <f>IF($B30="","",VLOOKUP(B30,'[1]Liste inscrits'!A:F,5,FALSE))</f>
        <v>PEC</v>
      </c>
      <c r="L30" s="11">
        <f>IF(B30="","",COUNTIF($J$3:J30,J30))</f>
        <v>1</v>
      </c>
    </row>
    <row r="31" spans="1:12" ht="12.75">
      <c r="A31" s="6">
        <f t="shared" si="1"/>
        <v>29</v>
      </c>
      <c r="B31" s="7">
        <v>50</v>
      </c>
      <c r="C31" s="8" t="s">
        <v>29</v>
      </c>
      <c r="D31" s="8" t="s">
        <v>24</v>
      </c>
      <c r="E31" s="8" t="s">
        <v>42</v>
      </c>
      <c r="F31" s="9" t="str">
        <f>IF($B31="","",VLOOKUP(B31,'[1]Liste inscrits'!A:F,2,FALSE))</f>
        <v>MAUGENET</v>
      </c>
      <c r="G31" s="9" t="str">
        <f>IF($B31="","",VLOOKUP(B31,'[1]Liste inscrits'!A:F,3,FALSE))</f>
        <v>TONY</v>
      </c>
      <c r="H31" s="9" t="str">
        <f>IF($B31="","",VLOOKUP(B31,'[1]Liste inscrits'!A:F,4,FALSE))</f>
        <v>M</v>
      </c>
      <c r="I31" s="9" t="str">
        <f>IF($B31="","",VLOOKUP(B31,'[1]Liste inscrits'!A:F,6,FALSE))</f>
        <v>V1</v>
      </c>
      <c r="J31" s="10" t="str">
        <f t="shared" si="0"/>
        <v>MV1</v>
      </c>
      <c r="K31" s="9" t="str">
        <f>IF($B31="","",VLOOKUP(B31,'[1]Liste inscrits'!A:F,5,FALSE))</f>
        <v>PEC</v>
      </c>
      <c r="L31" s="11">
        <f>IF(B31="","",COUNTIF($J$3:J31,J31))</f>
        <v>11</v>
      </c>
    </row>
    <row r="32" spans="1:12" ht="12.75">
      <c r="A32" s="6">
        <f t="shared" si="1"/>
        <v>30</v>
      </c>
      <c r="B32" s="7">
        <v>90</v>
      </c>
      <c r="C32" s="8" t="s">
        <v>29</v>
      </c>
      <c r="D32" s="8" t="s">
        <v>24</v>
      </c>
      <c r="E32" s="8" t="s">
        <v>43</v>
      </c>
      <c r="F32" s="9" t="str">
        <f>IF($B32="","",VLOOKUP(B32,'[1]Liste inscrits'!A:F,2,FALSE))</f>
        <v>GUERNIER</v>
      </c>
      <c r="G32" s="9" t="str">
        <f>IF($B32="","",VLOOKUP(B32,'[1]Liste inscrits'!A:F,3,FALSE))</f>
        <v>PATRICK</v>
      </c>
      <c r="H32" s="9" t="str">
        <f>IF($B32="","",VLOOKUP(B32,'[1]Liste inscrits'!A:F,4,FALSE))</f>
        <v>M</v>
      </c>
      <c r="I32" s="9" t="str">
        <f>IF($B32="","",VLOOKUP(B32,'[1]Liste inscrits'!A:F,6,FALSE))</f>
        <v>V1</v>
      </c>
      <c r="J32" s="10" t="str">
        <f t="shared" si="0"/>
        <v>MV1</v>
      </c>
      <c r="K32" s="9" t="str">
        <f>IF($B32="","",VLOOKUP(B32,'[1]Liste inscrits'!A:F,5,FALSE))</f>
        <v>BIPEDES DE ST CYR</v>
      </c>
      <c r="L32" s="11">
        <f>IF(B32="","",COUNTIF($J$3:J32,J32))</f>
        <v>12</v>
      </c>
    </row>
    <row r="33" spans="1:12" ht="12.75">
      <c r="A33" s="6">
        <f t="shared" si="1"/>
        <v>31</v>
      </c>
      <c r="B33" s="7">
        <v>93</v>
      </c>
      <c r="C33" s="8" t="s">
        <v>29</v>
      </c>
      <c r="D33" s="8" t="s">
        <v>44</v>
      </c>
      <c r="E33" s="8" t="s">
        <v>45</v>
      </c>
      <c r="F33" s="9" t="str">
        <f>IF($B33="","",VLOOKUP(B33,'[1]Liste inscrits'!A:F,2,FALSE))</f>
        <v>JOUSSELIN</v>
      </c>
      <c r="G33" s="9" t="str">
        <f>IF($B33="","",VLOOKUP(B33,'[1]Liste inscrits'!A:F,3,FALSE))</f>
        <v>RODOLPHE</v>
      </c>
      <c r="H33" s="9" t="str">
        <f>IF($B33="","",VLOOKUP(B33,'[1]Liste inscrits'!A:F,4,FALSE))</f>
        <v>M</v>
      </c>
      <c r="I33" s="9" t="str">
        <f>IF($B33="","",VLOOKUP(B33,'[1]Liste inscrits'!A:F,6,FALSE))</f>
        <v>S</v>
      </c>
      <c r="J33" s="10" t="str">
        <f t="shared" si="0"/>
        <v>MS</v>
      </c>
      <c r="K33" s="9" t="str">
        <f>IF($B33="","",VLOOKUP(B33,'[1]Liste inscrits'!A:F,5,FALSE))</f>
        <v>ES NOUAILLE</v>
      </c>
      <c r="L33" s="11">
        <f>IF(B33="","",COUNTIF($J$3:J33,J33))</f>
        <v>15</v>
      </c>
    </row>
    <row r="34" spans="1:12" ht="12.75">
      <c r="A34" s="6">
        <f t="shared" si="1"/>
        <v>32</v>
      </c>
      <c r="B34" s="7">
        <v>25</v>
      </c>
      <c r="C34" s="8" t="s">
        <v>29</v>
      </c>
      <c r="D34" s="8" t="s">
        <v>44</v>
      </c>
      <c r="E34" s="8" t="s">
        <v>23</v>
      </c>
      <c r="F34" s="9" t="str">
        <f>IF($B34="","",VLOOKUP(B34,'[1]Liste inscrits'!A:F,2,FALSE))</f>
        <v>FUZEAU</v>
      </c>
      <c r="G34" s="9" t="str">
        <f>IF($B34="","",VLOOKUP(B34,'[1]Liste inscrits'!A:F,3,FALSE))</f>
        <v>PASCAL</v>
      </c>
      <c r="H34" s="9" t="str">
        <f>IF($B34="","",VLOOKUP(B34,'[1]Liste inscrits'!A:F,4,FALSE))</f>
        <v>M</v>
      </c>
      <c r="I34" s="9" t="str">
        <f>IF($B34="","",VLOOKUP(B34,'[1]Liste inscrits'!A:F,6,FALSE))</f>
        <v>V1</v>
      </c>
      <c r="J34" s="10" t="str">
        <f t="shared" si="0"/>
        <v>MV1</v>
      </c>
      <c r="K34" s="9">
        <f>IF($B34="","",VLOOKUP(B34,'[1]Liste inscrits'!A:F,5,FALSE))</f>
        <v>0</v>
      </c>
      <c r="L34" s="11">
        <f>IF(B34="","",COUNTIF($J$3:J34,J34))</f>
        <v>13</v>
      </c>
    </row>
    <row r="35" spans="1:12" ht="12.75">
      <c r="A35" s="6">
        <f t="shared" si="1"/>
        <v>33</v>
      </c>
      <c r="B35" s="7">
        <v>85</v>
      </c>
      <c r="C35" s="8" t="s">
        <v>29</v>
      </c>
      <c r="D35" s="8" t="s">
        <v>46</v>
      </c>
      <c r="E35" s="8" t="s">
        <v>46</v>
      </c>
      <c r="F35" s="9" t="str">
        <f>IF($B35="","",VLOOKUP(B35,'[1]Liste inscrits'!A:F,2,FALSE))</f>
        <v>TOUREAU</v>
      </c>
      <c r="G35" s="9" t="str">
        <f>IF($B35="","",VLOOKUP(B35,'[1]Liste inscrits'!A:F,3,FALSE))</f>
        <v>MICKAEL</v>
      </c>
      <c r="H35" s="9" t="str">
        <f>IF($B35="","",VLOOKUP(B35,'[1]Liste inscrits'!A:F,4,FALSE))</f>
        <v>M</v>
      </c>
      <c r="I35" s="9" t="str">
        <f>IF($B35="","",VLOOKUP(B35,'[1]Liste inscrits'!A:F,6,FALSE))</f>
        <v>S</v>
      </c>
      <c r="J35" s="10" t="str">
        <f t="shared" si="0"/>
        <v>MS</v>
      </c>
      <c r="K35" s="9" t="str">
        <f>IF($B35="","",VLOOKUP(B35,'[1]Liste inscrits'!A:F,5,FALSE))</f>
        <v>MACC LUSIGNAN</v>
      </c>
      <c r="L35" s="11">
        <f>IF(B35="","",COUNTIF($J$3:J35,J35))</f>
        <v>16</v>
      </c>
    </row>
    <row r="36" spans="1:12" ht="12.75">
      <c r="A36" s="6">
        <f t="shared" si="1"/>
        <v>34</v>
      </c>
      <c r="B36" s="7">
        <v>83</v>
      </c>
      <c r="C36" s="8" t="s">
        <v>29</v>
      </c>
      <c r="D36" s="8" t="s">
        <v>46</v>
      </c>
      <c r="E36" s="8" t="s">
        <v>47</v>
      </c>
      <c r="F36" s="9" t="str">
        <f>IF($B36="","",VLOOKUP(B36,'[1]Liste inscrits'!A:F,2,FALSE))</f>
        <v>COSSARD</v>
      </c>
      <c r="G36" s="9" t="str">
        <f>IF($B36="","",VLOOKUP(B36,'[1]Liste inscrits'!A:F,3,FALSE))</f>
        <v>CYRILLE</v>
      </c>
      <c r="H36" s="9" t="str">
        <f>IF($B36="","",VLOOKUP(B36,'[1]Liste inscrits'!A:F,4,FALSE))</f>
        <v>M</v>
      </c>
      <c r="I36" s="9" t="str">
        <f>IF($B36="","",VLOOKUP(B36,'[1]Liste inscrits'!A:F,6,FALSE))</f>
        <v>V1</v>
      </c>
      <c r="J36" s="10" t="str">
        <f t="shared" si="0"/>
        <v>MV1</v>
      </c>
      <c r="K36" s="9" t="str">
        <f>IF($B36="","",VLOOKUP(B36,'[1]Liste inscrits'!A:F,5,FALSE))</f>
        <v>MACC LUSIGNAN</v>
      </c>
      <c r="L36" s="11">
        <f>IF(B36="","",COUNTIF($J$3:J36,J36))</f>
        <v>14</v>
      </c>
    </row>
    <row r="37" spans="1:12" ht="12.75">
      <c r="A37" s="6">
        <f t="shared" si="1"/>
        <v>35</v>
      </c>
      <c r="B37" s="7">
        <v>59</v>
      </c>
      <c r="C37" s="8" t="s">
        <v>29</v>
      </c>
      <c r="D37" s="8" t="s">
        <v>46</v>
      </c>
      <c r="E37" s="8" t="s">
        <v>48</v>
      </c>
      <c r="F37" s="9" t="str">
        <f>IF($B37="","",VLOOKUP(B37,'[1]Liste inscrits'!A:F,2,FALSE))</f>
        <v>HERVE</v>
      </c>
      <c r="G37" s="9" t="str">
        <f>IF($B37="","",VLOOKUP(B37,'[1]Liste inscrits'!A:F,3,FALSE))</f>
        <v>RENALD</v>
      </c>
      <c r="H37" s="9" t="str">
        <f>IF($B37="","",VLOOKUP(B37,'[1]Liste inscrits'!A:F,4,FALSE))</f>
        <v>M</v>
      </c>
      <c r="I37" s="9" t="str">
        <f>IF($B37="","",VLOOKUP(B37,'[1]Liste inscrits'!A:F,6,FALSE))</f>
        <v>S</v>
      </c>
      <c r="J37" s="10" t="str">
        <f t="shared" si="0"/>
        <v>MS</v>
      </c>
      <c r="K37" s="9" t="str">
        <f>IF($B37="","",VLOOKUP(B37,'[1]Liste inscrits'!A:F,5,FALSE))</f>
        <v>COURIR A COULOMBIERS</v>
      </c>
      <c r="L37" s="11">
        <f>IF(B37="","",COUNTIF($J$3:J37,J37))</f>
        <v>17</v>
      </c>
    </row>
    <row r="38" spans="1:12" ht="12.75">
      <c r="A38" s="6">
        <f t="shared" si="1"/>
        <v>36</v>
      </c>
      <c r="B38" s="7">
        <v>81</v>
      </c>
      <c r="C38" s="8" t="s">
        <v>29</v>
      </c>
      <c r="D38" s="8" t="s">
        <v>46</v>
      </c>
      <c r="E38" s="8" t="s">
        <v>49</v>
      </c>
      <c r="F38" s="9" t="str">
        <f>IF($B38="","",VLOOKUP(B38,'[1]Liste inscrits'!A:F,2,FALSE))</f>
        <v>BACHELIER</v>
      </c>
      <c r="G38" s="9" t="str">
        <f>IF($B38="","",VLOOKUP(B38,'[1]Liste inscrits'!A:F,3,FALSE))</f>
        <v>MAXIME</v>
      </c>
      <c r="H38" s="9" t="str">
        <f>IF($B38="","",VLOOKUP(B38,'[1]Liste inscrits'!A:F,4,FALSE))</f>
        <v>M</v>
      </c>
      <c r="I38" s="9" t="str">
        <f>IF($B38="","",VLOOKUP(B38,'[1]Liste inscrits'!A:F,6,FALSE))</f>
        <v>S</v>
      </c>
      <c r="J38" s="10" t="str">
        <f t="shared" si="0"/>
        <v>MS</v>
      </c>
      <c r="K38" s="9">
        <f>IF($B38="","",VLOOKUP(B38,'[1]Liste inscrits'!A:F,5,FALSE))</f>
        <v>0</v>
      </c>
      <c r="L38" s="11">
        <f>IF(B38="","",COUNTIF($J$3:J38,J38))</f>
        <v>18</v>
      </c>
    </row>
    <row r="39" spans="1:12" ht="12.75">
      <c r="A39" s="6">
        <f t="shared" si="1"/>
        <v>37</v>
      </c>
      <c r="B39" s="7">
        <v>32</v>
      </c>
      <c r="C39" s="8" t="s">
        <v>29</v>
      </c>
      <c r="D39" s="8" t="s">
        <v>46</v>
      </c>
      <c r="E39" s="8" t="s">
        <v>50</v>
      </c>
      <c r="F39" s="9" t="str">
        <f>IF($B39="","",VLOOKUP(B39,'[1]Liste inscrits'!A:F,2,FALSE))</f>
        <v>MARY</v>
      </c>
      <c r="G39" s="9" t="str">
        <f>IF($B39="","",VLOOKUP(B39,'[1]Liste inscrits'!A:F,3,FALSE))</f>
        <v>JEAN XAVIER</v>
      </c>
      <c r="H39" s="9" t="str">
        <f>IF($B39="","",VLOOKUP(B39,'[1]Liste inscrits'!A:F,4,FALSE))</f>
        <v>M</v>
      </c>
      <c r="I39" s="9" t="str">
        <f>IF($B39="","",VLOOKUP(B39,'[1]Liste inscrits'!A:F,6,FALSE))</f>
        <v>V2</v>
      </c>
      <c r="J39" s="10" t="str">
        <f t="shared" si="0"/>
        <v>MV2</v>
      </c>
      <c r="K39" s="9">
        <f>IF($B39="","",VLOOKUP(B39,'[1]Liste inscrits'!A:F,5,FALSE))</f>
        <v>0</v>
      </c>
      <c r="L39" s="11">
        <f>IF(B39="","",COUNTIF($J$3:J39,J39))</f>
        <v>4</v>
      </c>
    </row>
    <row r="40" spans="1:12" ht="12.75">
      <c r="A40" s="6">
        <f t="shared" si="1"/>
        <v>38</v>
      </c>
      <c r="B40" s="7">
        <v>27</v>
      </c>
      <c r="C40" s="8" t="s">
        <v>29</v>
      </c>
      <c r="D40" s="8" t="s">
        <v>46</v>
      </c>
      <c r="E40" s="8" t="s">
        <v>51</v>
      </c>
      <c r="F40" s="9" t="str">
        <f>IF($B40="","",VLOOKUP(B40,'[1]Liste inscrits'!A:F,2,FALSE))</f>
        <v>AYME</v>
      </c>
      <c r="G40" s="9" t="str">
        <f>IF($B40="","",VLOOKUP(B40,'[1]Liste inscrits'!A:F,3,FALSE))</f>
        <v>SEBASTIEN</v>
      </c>
      <c r="H40" s="9" t="str">
        <f>IF($B40="","",VLOOKUP(B40,'[1]Liste inscrits'!A:F,4,FALSE))</f>
        <v>M</v>
      </c>
      <c r="I40" s="9" t="str">
        <f>IF($B40="","",VLOOKUP(B40,'[1]Liste inscrits'!A:F,6,FALSE))</f>
        <v>S</v>
      </c>
      <c r="J40" s="10" t="str">
        <f t="shared" si="0"/>
        <v>MS</v>
      </c>
      <c r="K40" s="9">
        <f>IF($B40="","",VLOOKUP(B40,'[1]Liste inscrits'!A:F,5,FALSE))</f>
        <v>0</v>
      </c>
      <c r="L40" s="11">
        <f>IF(B40="","",COUNTIF($J$3:J40,J40))</f>
        <v>19</v>
      </c>
    </row>
    <row r="41" spans="1:12" ht="12.75">
      <c r="A41" s="6">
        <f t="shared" si="1"/>
        <v>39</v>
      </c>
      <c r="B41" s="7">
        <v>15</v>
      </c>
      <c r="C41" s="8" t="s">
        <v>29</v>
      </c>
      <c r="D41" s="8" t="s">
        <v>36</v>
      </c>
      <c r="E41" s="8" t="s">
        <v>52</v>
      </c>
      <c r="F41" s="9" t="str">
        <f>IF($B41="","",VLOOKUP(B41,'[1]Liste inscrits'!A:F,2,FALSE))</f>
        <v>VINCENT</v>
      </c>
      <c r="G41" s="9" t="str">
        <f>IF($B41="","",VLOOKUP(B41,'[1]Liste inscrits'!A:F,3,FALSE))</f>
        <v>GERARD</v>
      </c>
      <c r="H41" s="9" t="str">
        <f>IF($B41="","",VLOOKUP(B41,'[1]Liste inscrits'!A:F,4,FALSE))</f>
        <v>M</v>
      </c>
      <c r="I41" s="9" t="str">
        <f>IF($B41="","",VLOOKUP(B41,'[1]Liste inscrits'!A:F,6,FALSE))</f>
        <v>V2</v>
      </c>
      <c r="J41" s="10" t="str">
        <f t="shared" si="0"/>
        <v>MV2</v>
      </c>
      <c r="K41" s="9">
        <f>IF($B41="","",VLOOKUP(B41,'[1]Liste inscrits'!A:F,5,FALSE))</f>
        <v>0</v>
      </c>
      <c r="L41" s="11">
        <f>IF(B41="","",COUNTIF($J$3:J41,J41))</f>
        <v>5</v>
      </c>
    </row>
    <row r="42" spans="1:12" ht="12.75">
      <c r="A42" s="6">
        <f t="shared" si="1"/>
        <v>40</v>
      </c>
      <c r="B42" s="7">
        <v>67</v>
      </c>
      <c r="C42" s="8" t="s">
        <v>29</v>
      </c>
      <c r="D42" s="8" t="s">
        <v>36</v>
      </c>
      <c r="E42" s="8" t="s">
        <v>37</v>
      </c>
      <c r="F42" s="9" t="str">
        <f>IF($B42="","",VLOOKUP(B42,'[1]Liste inscrits'!A:F,2,FALSE))</f>
        <v>LHOMME</v>
      </c>
      <c r="G42" s="9" t="str">
        <f>IF($B42="","",VLOOKUP(B42,'[1]Liste inscrits'!A:F,3,FALSE))</f>
        <v>FRANCK</v>
      </c>
      <c r="H42" s="9" t="str">
        <f>IF($B42="","",VLOOKUP(B42,'[1]Liste inscrits'!A:F,4,FALSE))</f>
        <v>M</v>
      </c>
      <c r="I42" s="9" t="str">
        <f>IF($B42="","",VLOOKUP(B42,'[1]Liste inscrits'!A:F,6,FALSE))</f>
        <v>V1</v>
      </c>
      <c r="J42" s="10" t="str">
        <f t="shared" si="0"/>
        <v>MV1</v>
      </c>
      <c r="K42" s="9">
        <f>IF($B42="","",VLOOKUP(B42,'[1]Liste inscrits'!A:F,5,FALSE))</f>
        <v>0</v>
      </c>
      <c r="L42" s="11">
        <f>IF(B42="","",COUNTIF($J$3:J42,J42))</f>
        <v>15</v>
      </c>
    </row>
    <row r="43" spans="1:12" ht="12.75">
      <c r="A43" s="6">
        <f t="shared" si="1"/>
        <v>41</v>
      </c>
      <c r="B43" s="7">
        <v>79</v>
      </c>
      <c r="C43" s="8" t="s">
        <v>29</v>
      </c>
      <c r="D43" s="8" t="s">
        <v>36</v>
      </c>
      <c r="E43" s="8" t="s">
        <v>48</v>
      </c>
      <c r="F43" s="9" t="str">
        <f>IF($B43="","",VLOOKUP(B43,'[1]Liste inscrits'!A:F,2,FALSE))</f>
        <v>RABUSSIER</v>
      </c>
      <c r="G43" s="9" t="str">
        <f>IF($B43="","",VLOOKUP(B43,'[1]Liste inscrits'!A:F,3,FALSE))</f>
        <v>BRUNO</v>
      </c>
      <c r="H43" s="9" t="str">
        <f>IF($B43="","",VLOOKUP(B43,'[1]Liste inscrits'!A:F,4,FALSE))</f>
        <v>M</v>
      </c>
      <c r="I43" s="9" t="str">
        <f>IF($B43="","",VLOOKUP(B43,'[1]Liste inscrits'!A:F,6,FALSE))</f>
        <v>V1</v>
      </c>
      <c r="J43" s="10" t="str">
        <f t="shared" si="0"/>
        <v>MV1</v>
      </c>
      <c r="K43" s="9">
        <f>IF($B43="","",VLOOKUP(B43,'[1]Liste inscrits'!A:F,5,FALSE))</f>
        <v>0</v>
      </c>
      <c r="L43" s="11">
        <f>IF(B43="","",COUNTIF($J$3:J43,J43))</f>
        <v>16</v>
      </c>
    </row>
    <row r="44" spans="1:12" ht="12.75">
      <c r="A44" s="6">
        <f t="shared" si="1"/>
        <v>42</v>
      </c>
      <c r="B44" s="7">
        <v>98</v>
      </c>
      <c r="C44" s="8" t="s">
        <v>29</v>
      </c>
      <c r="D44" s="8" t="s">
        <v>40</v>
      </c>
      <c r="E44" s="8" t="s">
        <v>41</v>
      </c>
      <c r="F44" s="9" t="str">
        <f>IF($B44="","",VLOOKUP(B44,'[1]Liste inscrits'!A:F,2,FALSE))</f>
        <v>BERTRAND</v>
      </c>
      <c r="G44" s="9" t="str">
        <f>IF($B44="","",VLOOKUP(B44,'[1]Liste inscrits'!A:F,3,FALSE))</f>
        <v>GUILLAUME</v>
      </c>
      <c r="H44" s="9" t="str">
        <f>IF($B44="","",VLOOKUP(B44,'[1]Liste inscrits'!A:F,4,FALSE))</f>
        <v>M</v>
      </c>
      <c r="I44" s="9" t="str">
        <f>IF($B44="","",VLOOKUP(B44,'[1]Liste inscrits'!A:F,6,FALSE))</f>
        <v>S</v>
      </c>
      <c r="J44" s="10" t="str">
        <f t="shared" si="0"/>
        <v>MS</v>
      </c>
      <c r="K44" s="9">
        <f>IF($B44="","",VLOOKUP(B44,'[1]Liste inscrits'!A:F,5,FALSE))</f>
        <v>0</v>
      </c>
      <c r="L44" s="11">
        <f>IF(B44="","",COUNTIF($J$3:J44,J44))</f>
        <v>20</v>
      </c>
    </row>
    <row r="45" spans="1:12" ht="12.75">
      <c r="A45" s="6">
        <f t="shared" si="1"/>
        <v>43</v>
      </c>
      <c r="B45" s="7">
        <v>19</v>
      </c>
      <c r="C45" s="8" t="s">
        <v>29</v>
      </c>
      <c r="D45" s="8" t="s">
        <v>40</v>
      </c>
      <c r="E45" s="8" t="s">
        <v>43</v>
      </c>
      <c r="F45" s="9" t="str">
        <f>IF($B45="","",VLOOKUP(B45,'[1]Liste inscrits'!A:F,2,FALSE))</f>
        <v>SIR</v>
      </c>
      <c r="G45" s="9" t="str">
        <f>IF($B45="","",VLOOKUP(B45,'[1]Liste inscrits'!A:F,3,FALSE))</f>
        <v>BERTRAND</v>
      </c>
      <c r="H45" s="9" t="str">
        <f>IF($B45="","",VLOOKUP(B45,'[1]Liste inscrits'!A:F,4,FALSE))</f>
        <v>M</v>
      </c>
      <c r="I45" s="9" t="str">
        <f>IF($B45="","",VLOOKUP(B45,'[1]Liste inscrits'!A:F,6,FALSE))</f>
        <v>S</v>
      </c>
      <c r="J45" s="10" t="str">
        <f t="shared" si="0"/>
        <v>MS</v>
      </c>
      <c r="K45" s="9" t="str">
        <f>IF($B45="","",VLOOKUP(B45,'[1]Liste inscrits'!A:F,5,FALSE))</f>
        <v>MACC LUSIGNAN</v>
      </c>
      <c r="L45" s="11">
        <f>IF(B45="","",COUNTIF($J$3:J45,J45))</f>
        <v>21</v>
      </c>
    </row>
    <row r="46" spans="1:12" ht="12.75">
      <c r="A46" s="6">
        <f t="shared" si="1"/>
        <v>44</v>
      </c>
      <c r="B46" s="7">
        <v>1</v>
      </c>
      <c r="C46" s="8" t="s">
        <v>29</v>
      </c>
      <c r="D46" s="8" t="s">
        <v>53</v>
      </c>
      <c r="E46" s="8" t="s">
        <v>35</v>
      </c>
      <c r="F46" s="9" t="str">
        <f>IF($B46="","",VLOOKUP(B46,'[1]Liste inscrits'!A:F,2,FALSE))</f>
        <v>HIRGAIR</v>
      </c>
      <c r="G46" s="9" t="str">
        <f>IF($B46="","",VLOOKUP(B46,'[1]Liste inscrits'!A:F,3,FALSE))</f>
        <v>SEBASTIEN</v>
      </c>
      <c r="H46" s="9" t="str">
        <f>IF($B46="","",VLOOKUP(B46,'[1]Liste inscrits'!A:F,4,FALSE))</f>
        <v>M</v>
      </c>
      <c r="I46" s="9" t="str">
        <f>IF($B46="","",VLOOKUP(B46,'[1]Liste inscrits'!A:F,6,FALSE))</f>
        <v>S</v>
      </c>
      <c r="J46" s="10" t="str">
        <f t="shared" si="0"/>
        <v>MS</v>
      </c>
      <c r="K46" s="9">
        <f>IF($B46="","",VLOOKUP(B46,'[1]Liste inscrits'!A:F,5,FALSE))</f>
        <v>0</v>
      </c>
      <c r="L46" s="11">
        <f>IF(B46="","",COUNTIF($J$3:J46,J46))</f>
        <v>22</v>
      </c>
    </row>
    <row r="47" spans="1:12" ht="12.75">
      <c r="A47" s="6">
        <f t="shared" si="1"/>
        <v>45</v>
      </c>
      <c r="B47" s="7">
        <v>23</v>
      </c>
      <c r="C47" s="8" t="s">
        <v>29</v>
      </c>
      <c r="D47" s="8" t="s">
        <v>53</v>
      </c>
      <c r="E47" s="8" t="s">
        <v>24</v>
      </c>
      <c r="F47" s="9" t="str">
        <f>IF($B47="","",VLOOKUP(B47,'[1]Liste inscrits'!A:F,2,FALSE))</f>
        <v>LAVAUD</v>
      </c>
      <c r="G47" s="9" t="str">
        <f>IF($B47="","",VLOOKUP(B47,'[1]Liste inscrits'!A:F,3,FALSE))</f>
        <v>CYRIL</v>
      </c>
      <c r="H47" s="9" t="str">
        <f>IF($B47="","",VLOOKUP(B47,'[1]Liste inscrits'!A:F,4,FALSE))</f>
        <v>M</v>
      </c>
      <c r="I47" s="9" t="str">
        <f>IF($B47="","",VLOOKUP(B47,'[1]Liste inscrits'!A:F,6,FALSE))</f>
        <v>V1</v>
      </c>
      <c r="J47" s="10" t="str">
        <f t="shared" si="0"/>
        <v>MV1</v>
      </c>
      <c r="K47" s="9">
        <f>IF($B47="","",VLOOKUP(B47,'[1]Liste inscrits'!A:F,5,FALSE))</f>
        <v>0</v>
      </c>
      <c r="L47" s="11">
        <f>IF(B47="","",COUNTIF($J$3:J47,J47))</f>
        <v>17</v>
      </c>
    </row>
    <row r="48" spans="1:12" ht="12.75">
      <c r="A48" s="6">
        <f t="shared" si="1"/>
        <v>46</v>
      </c>
      <c r="B48" s="7">
        <v>36</v>
      </c>
      <c r="C48" s="8" t="s">
        <v>29</v>
      </c>
      <c r="D48" s="8" t="s">
        <v>53</v>
      </c>
      <c r="E48" s="8" t="s">
        <v>41</v>
      </c>
      <c r="F48" s="9" t="str">
        <f>IF($B48="","",VLOOKUP(B48,'[1]Liste inscrits'!A:F,2,FALSE))</f>
        <v>THEVENET</v>
      </c>
      <c r="G48" s="9" t="str">
        <f>IF($B48="","",VLOOKUP(B48,'[1]Liste inscrits'!A:F,3,FALSE))</f>
        <v>ALAIN</v>
      </c>
      <c r="H48" s="9" t="str">
        <f>IF($B48="","",VLOOKUP(B48,'[1]Liste inscrits'!A:F,4,FALSE))</f>
        <v>M</v>
      </c>
      <c r="I48" s="9" t="str">
        <f>IF($B48="","",VLOOKUP(B48,'[1]Liste inscrits'!A:F,6,FALSE))</f>
        <v>V2</v>
      </c>
      <c r="J48" s="10" t="str">
        <f t="shared" si="0"/>
        <v>MV2</v>
      </c>
      <c r="K48" s="9">
        <f>IF($B48="","",VLOOKUP(B48,'[1]Liste inscrits'!A:F,5,FALSE))</f>
        <v>0</v>
      </c>
      <c r="L48" s="11">
        <f>IF(B48="","",COUNTIF($J$3:J48,J48))</f>
        <v>6</v>
      </c>
    </row>
    <row r="49" spans="1:12" ht="12.75">
      <c r="A49" s="6">
        <f t="shared" si="1"/>
        <v>47</v>
      </c>
      <c r="B49" s="7">
        <v>78</v>
      </c>
      <c r="C49" s="8" t="s">
        <v>29</v>
      </c>
      <c r="D49" s="8" t="s">
        <v>53</v>
      </c>
      <c r="E49" s="8" t="s">
        <v>54</v>
      </c>
      <c r="F49" s="9" t="str">
        <f>IF($B49="","",VLOOKUP(B49,'[1]Liste inscrits'!A:F,2,FALSE))</f>
        <v>BOYER</v>
      </c>
      <c r="G49" s="9" t="str">
        <f>IF($B49="","",VLOOKUP(B49,'[1]Liste inscrits'!A:F,3,FALSE))</f>
        <v>LUC</v>
      </c>
      <c r="H49" s="9" t="str">
        <f>IF($B49="","",VLOOKUP(B49,'[1]Liste inscrits'!A:F,4,FALSE))</f>
        <v>M</v>
      </c>
      <c r="I49" s="9" t="str">
        <f>IF($B49="","",VLOOKUP(B49,'[1]Liste inscrits'!A:F,6,FALSE))</f>
        <v>V1</v>
      </c>
      <c r="J49" s="10" t="str">
        <f t="shared" si="0"/>
        <v>MV1</v>
      </c>
      <c r="K49" s="9">
        <f>IF($B49="","",VLOOKUP(B49,'[1]Liste inscrits'!A:F,5,FALSE))</f>
        <v>0</v>
      </c>
      <c r="L49" s="11">
        <f>IF(B49="","",COUNTIF($J$3:J49,J49))</f>
        <v>18</v>
      </c>
    </row>
    <row r="50" spans="1:12" ht="12.75">
      <c r="A50" s="6">
        <f t="shared" si="1"/>
        <v>48</v>
      </c>
      <c r="B50" s="7">
        <v>66</v>
      </c>
      <c r="C50" s="8" t="s">
        <v>29</v>
      </c>
      <c r="D50" s="8" t="s">
        <v>53</v>
      </c>
      <c r="E50" s="8" t="s">
        <v>55</v>
      </c>
      <c r="F50" s="9" t="str">
        <f>IF($B50="","",VLOOKUP(B50,'[1]Liste inscrits'!A:F,2,FALSE))</f>
        <v>FERRU</v>
      </c>
      <c r="G50" s="9" t="str">
        <f>IF($B50="","",VLOOKUP(B50,'[1]Liste inscrits'!A:F,3,FALSE))</f>
        <v>FREDERIC</v>
      </c>
      <c r="H50" s="9" t="str">
        <f>IF($B50="","",VLOOKUP(B50,'[1]Liste inscrits'!A:F,4,FALSE))</f>
        <v>M</v>
      </c>
      <c r="I50" s="9" t="str">
        <f>IF($B50="","",VLOOKUP(B50,'[1]Liste inscrits'!A:F,6,FALSE))</f>
        <v>V1</v>
      </c>
      <c r="J50" s="10" t="str">
        <f t="shared" si="0"/>
        <v>MV1</v>
      </c>
      <c r="K50" s="9">
        <f>IF($B50="","",VLOOKUP(B50,'[1]Liste inscrits'!A:F,5,FALSE))</f>
        <v>0</v>
      </c>
      <c r="L50" s="11">
        <f>IF(B50="","",COUNTIF($J$3:J50,J50))</f>
        <v>19</v>
      </c>
    </row>
    <row r="51" spans="1:12" ht="12.75">
      <c r="A51" s="6">
        <f t="shared" si="1"/>
        <v>49</v>
      </c>
      <c r="B51" s="7">
        <v>37</v>
      </c>
      <c r="C51" s="8" t="s">
        <v>29</v>
      </c>
      <c r="D51" s="8" t="s">
        <v>52</v>
      </c>
      <c r="E51" s="8" t="s">
        <v>34</v>
      </c>
      <c r="F51" s="9" t="str">
        <f>IF($B51="","",VLOOKUP(B51,'[1]Liste inscrits'!A:F,2,FALSE))</f>
        <v>NEVEUX</v>
      </c>
      <c r="G51" s="9" t="str">
        <f>IF($B51="","",VLOOKUP(B51,'[1]Liste inscrits'!A:F,3,FALSE))</f>
        <v>MATHIEU</v>
      </c>
      <c r="H51" s="9" t="str">
        <f>IF($B51="","",VLOOKUP(B51,'[1]Liste inscrits'!A:F,4,FALSE))</f>
        <v>M</v>
      </c>
      <c r="I51" s="9" t="str">
        <f>IF($B51="","",VLOOKUP(B51,'[1]Liste inscrits'!A:F,6,FALSE))</f>
        <v>S</v>
      </c>
      <c r="J51" s="10" t="str">
        <f t="shared" si="0"/>
        <v>MS</v>
      </c>
      <c r="K51" s="9" t="str">
        <f>IF($B51="","",VLOOKUP(B51,'[1]Liste inscrits'!A:F,5,FALSE))</f>
        <v>ECA SMARVES VERNON</v>
      </c>
      <c r="L51" s="11">
        <f>IF(B51="","",COUNTIF($J$3:J51,J51))</f>
        <v>23</v>
      </c>
    </row>
    <row r="52" spans="1:12" ht="12.75">
      <c r="A52" s="6">
        <f t="shared" si="1"/>
        <v>50</v>
      </c>
      <c r="B52" s="7">
        <v>42</v>
      </c>
      <c r="C52" s="8" t="s">
        <v>29</v>
      </c>
      <c r="D52" s="8" t="s">
        <v>52</v>
      </c>
      <c r="E52" s="8" t="s">
        <v>52</v>
      </c>
      <c r="F52" s="9" t="str">
        <f>IF($B52="","",VLOOKUP(B52,'[1]Liste inscrits'!A:F,2,FALSE))</f>
        <v>PINASSAUD</v>
      </c>
      <c r="G52" s="9" t="str">
        <f>IF($B52="","",VLOOKUP(B52,'[1]Liste inscrits'!A:F,3,FALSE))</f>
        <v>DELPHINE</v>
      </c>
      <c r="H52" s="9" t="str">
        <f>IF($B52="","",VLOOKUP(B52,'[1]Liste inscrits'!A:F,4,FALSE))</f>
        <v>F</v>
      </c>
      <c r="I52" s="9" t="str">
        <f>IF($B52="","",VLOOKUP(B52,'[1]Liste inscrits'!A:F,6,FALSE))</f>
        <v>S</v>
      </c>
      <c r="J52" s="10" t="str">
        <f t="shared" si="0"/>
        <v>FS</v>
      </c>
      <c r="K52" s="9" t="str">
        <f>IF($B52="","",VLOOKUP(B52,'[1]Liste inscrits'!A:F,5,FALSE))</f>
        <v>PEC</v>
      </c>
      <c r="L52" s="11">
        <f>IF(B52="","",COUNTIF($J$3:J52,J52))</f>
        <v>1</v>
      </c>
    </row>
    <row r="53" spans="1:12" ht="12.75">
      <c r="A53" s="6">
        <f t="shared" si="1"/>
        <v>51</v>
      </c>
      <c r="B53" s="7">
        <v>52</v>
      </c>
      <c r="C53" s="8" t="s">
        <v>29</v>
      </c>
      <c r="D53" s="8" t="s">
        <v>52</v>
      </c>
      <c r="E53" s="8" t="s">
        <v>37</v>
      </c>
      <c r="F53" s="9" t="str">
        <f>IF($B53="","",VLOOKUP(B53,'[1]Liste inscrits'!A:F,2,FALSE))</f>
        <v>GAILLARD</v>
      </c>
      <c r="G53" s="9" t="str">
        <f>IF($B53="","",VLOOKUP(B53,'[1]Liste inscrits'!A:F,3,FALSE))</f>
        <v>JEAN MARIE</v>
      </c>
      <c r="H53" s="9" t="str">
        <f>IF($B53="","",VLOOKUP(B53,'[1]Liste inscrits'!A:F,4,FALSE))</f>
        <v>M</v>
      </c>
      <c r="I53" s="9" t="str">
        <f>IF($B53="","",VLOOKUP(B53,'[1]Liste inscrits'!A:F,6,FALSE))</f>
        <v>V1</v>
      </c>
      <c r="J53" s="10" t="str">
        <f t="shared" si="0"/>
        <v>MV1</v>
      </c>
      <c r="K53" s="9" t="str">
        <f>IF($B53="","",VLOOKUP(B53,'[1]Liste inscrits'!A:F,5,FALSE))</f>
        <v>PEC</v>
      </c>
      <c r="L53" s="11">
        <f>IF(B53="","",COUNTIF($J$3:J53,J53))</f>
        <v>20</v>
      </c>
    </row>
    <row r="54" spans="1:12" ht="12.75">
      <c r="A54" s="6">
        <f t="shared" si="1"/>
        <v>52</v>
      </c>
      <c r="B54" s="7">
        <v>57</v>
      </c>
      <c r="C54" s="8" t="s">
        <v>29</v>
      </c>
      <c r="D54" s="8" t="s">
        <v>52</v>
      </c>
      <c r="E54" s="8" t="s">
        <v>26</v>
      </c>
      <c r="F54" s="9" t="str">
        <f>IF($B54="","",VLOOKUP(B54,'[1]Liste inscrits'!A:F,2,FALSE))</f>
        <v>GIRAUD</v>
      </c>
      <c r="G54" s="9" t="str">
        <f>IF($B54="","",VLOOKUP(B54,'[1]Liste inscrits'!A:F,3,FALSE))</f>
        <v>GREGORY</v>
      </c>
      <c r="H54" s="9" t="str">
        <f>IF($B54="","",VLOOKUP(B54,'[1]Liste inscrits'!A:F,4,FALSE))</f>
        <v>M</v>
      </c>
      <c r="I54" s="9" t="str">
        <f>IF($B54="","",VLOOKUP(B54,'[1]Liste inscrits'!A:F,6,FALSE))</f>
        <v>S</v>
      </c>
      <c r="J54" s="10" t="str">
        <f t="shared" si="0"/>
        <v>MS</v>
      </c>
      <c r="K54" s="9">
        <f>IF($B54="","",VLOOKUP(B54,'[1]Liste inscrits'!A:F,5,FALSE))</f>
        <v>0</v>
      </c>
      <c r="L54" s="11">
        <f>IF(B54="","",COUNTIF($J$3:J54,J54))</f>
        <v>24</v>
      </c>
    </row>
    <row r="55" spans="1:12" ht="12.75">
      <c r="A55" s="6">
        <f t="shared" si="1"/>
        <v>53</v>
      </c>
      <c r="B55" s="7">
        <v>6</v>
      </c>
      <c r="C55" s="8" t="s">
        <v>29</v>
      </c>
      <c r="D55" s="8" t="s">
        <v>52</v>
      </c>
      <c r="E55" s="8" t="s">
        <v>51</v>
      </c>
      <c r="F55" s="9" t="str">
        <f>IF($B55="","",VLOOKUP(B55,'[1]Liste inscrits'!A:F,2,FALSE))</f>
        <v>BOUHET </v>
      </c>
      <c r="G55" s="9" t="str">
        <f>IF($B55="","",VLOOKUP(B55,'[1]Liste inscrits'!A:F,3,FALSE))</f>
        <v>PHILIPPE</v>
      </c>
      <c r="H55" s="9" t="str">
        <f>IF($B55="","",VLOOKUP(B55,'[1]Liste inscrits'!A:F,4,FALSE))</f>
        <v>M</v>
      </c>
      <c r="I55" s="9" t="str">
        <f>IF($B55="","",VLOOKUP(B55,'[1]Liste inscrits'!A:F,6,FALSE))</f>
        <v>V1</v>
      </c>
      <c r="J55" s="10" t="str">
        <f t="shared" si="0"/>
        <v>MV1</v>
      </c>
      <c r="K55" s="9" t="str">
        <f>IF($B55="","",VLOOKUP(B55,'[1]Liste inscrits'!A:F,5,FALSE))</f>
        <v>MACC LUSIGNAN</v>
      </c>
      <c r="L55" s="11">
        <f>IF(B55="","",COUNTIF($J$3:J55,J55))</f>
        <v>21</v>
      </c>
    </row>
    <row r="56" spans="1:12" ht="12.75">
      <c r="A56" s="6">
        <f t="shared" si="1"/>
        <v>54</v>
      </c>
      <c r="B56" s="7">
        <v>14</v>
      </c>
      <c r="C56" s="8" t="s">
        <v>29</v>
      </c>
      <c r="D56" s="8" t="s">
        <v>52</v>
      </c>
      <c r="E56" s="8" t="s">
        <v>56</v>
      </c>
      <c r="F56" s="9" t="str">
        <f>IF($B56="","",VLOOKUP(B56,'[1]Liste inscrits'!A:F,2,FALSE))</f>
        <v>VINCENT</v>
      </c>
      <c r="G56" s="9" t="str">
        <f>IF($B56="","",VLOOKUP(B56,'[1]Liste inscrits'!A:F,3,FALSE))</f>
        <v>DOMINIQUE</v>
      </c>
      <c r="H56" s="9" t="str">
        <f>IF($B56="","",VLOOKUP(B56,'[1]Liste inscrits'!A:F,4,FALSE))</f>
        <v>F</v>
      </c>
      <c r="I56" s="9" t="str">
        <f>IF($B56="","",VLOOKUP(B56,'[1]Liste inscrits'!A:F,6,FALSE))</f>
        <v>V2</v>
      </c>
      <c r="J56" s="10" t="str">
        <f t="shared" si="0"/>
        <v>FV2</v>
      </c>
      <c r="K56" s="9">
        <f>IF($B56="","",VLOOKUP(B56,'[1]Liste inscrits'!A:F,5,FALSE))</f>
        <v>0</v>
      </c>
      <c r="L56" s="11">
        <f>IF(B56="","",COUNTIF($J$3:J56,J56))</f>
        <v>1</v>
      </c>
    </row>
    <row r="57" spans="1:12" ht="12.75">
      <c r="A57" s="6">
        <f t="shared" si="1"/>
        <v>55</v>
      </c>
      <c r="B57" s="7">
        <v>3</v>
      </c>
      <c r="C57" s="8" t="s">
        <v>29</v>
      </c>
      <c r="D57" s="8" t="s">
        <v>52</v>
      </c>
      <c r="E57" s="8" t="s">
        <v>57</v>
      </c>
      <c r="F57" s="9" t="str">
        <f>IF($B57="","",VLOOKUP(B57,'[1]Liste inscrits'!A:F,2,FALSE))</f>
        <v>BOUTIN</v>
      </c>
      <c r="G57" s="9" t="str">
        <f>IF($B57="","",VLOOKUP(B57,'[1]Liste inscrits'!A:F,3,FALSE))</f>
        <v>ALAIN</v>
      </c>
      <c r="H57" s="9" t="str">
        <f>IF($B57="","",VLOOKUP(B57,'[1]Liste inscrits'!A:F,4,FALSE))</f>
        <v>M</v>
      </c>
      <c r="I57" s="9" t="str">
        <f>IF($B57="","",VLOOKUP(B57,'[1]Liste inscrits'!A:F,6,FALSE))</f>
        <v>V4</v>
      </c>
      <c r="J57" s="10" t="str">
        <f t="shared" si="0"/>
        <v>MV4</v>
      </c>
      <c r="K57" s="9" t="str">
        <f>IF($B57="","",VLOOKUP(B57,'[1]Liste inscrits'!A:F,5,FALSE))</f>
        <v>CTP POITIERS</v>
      </c>
      <c r="L57" s="11">
        <f>IF(B57="","",COUNTIF($J$3:J57,J57))</f>
        <v>1</v>
      </c>
    </row>
    <row r="58" spans="1:12" ht="12.75">
      <c r="A58" s="6">
        <f t="shared" si="1"/>
        <v>56</v>
      </c>
      <c r="B58" s="7">
        <v>89</v>
      </c>
      <c r="C58" s="8" t="s">
        <v>29</v>
      </c>
      <c r="D58" s="8" t="s">
        <v>52</v>
      </c>
      <c r="E58" s="8" t="s">
        <v>14</v>
      </c>
      <c r="F58" s="9" t="str">
        <f>IF($B58="","",VLOOKUP(B58,'[1]Liste inscrits'!A:F,2,FALSE))</f>
        <v>PERAULT</v>
      </c>
      <c r="G58" s="9" t="str">
        <f>IF($B58="","",VLOOKUP(B58,'[1]Liste inscrits'!A:F,3,FALSE))</f>
        <v>FRANCIS</v>
      </c>
      <c r="H58" s="9" t="str">
        <f>IF($B58="","",VLOOKUP(B58,'[1]Liste inscrits'!A:F,4,FALSE))</f>
        <v>M</v>
      </c>
      <c r="I58" s="9" t="str">
        <f>IF($B58="","",VLOOKUP(B58,'[1]Liste inscrits'!A:F,6,FALSE))</f>
        <v>V2</v>
      </c>
      <c r="J58" s="10" t="str">
        <f t="shared" si="0"/>
        <v>MV2</v>
      </c>
      <c r="K58" s="9" t="str">
        <f>IF($B58="","",VLOOKUP(B58,'[1]Liste inscrits'!A:F,5,FALSE))</f>
        <v>LES CHABICHOUS</v>
      </c>
      <c r="L58" s="11">
        <f>IF(B58="","",COUNTIF($J$3:J58,J58))</f>
        <v>7</v>
      </c>
    </row>
    <row r="59" spans="1:12" ht="12.75">
      <c r="A59" s="6">
        <f t="shared" si="1"/>
        <v>57</v>
      </c>
      <c r="B59" s="7">
        <v>84</v>
      </c>
      <c r="C59" s="8" t="s">
        <v>29</v>
      </c>
      <c r="D59" s="8" t="s">
        <v>52</v>
      </c>
      <c r="E59" s="8" t="s">
        <v>16</v>
      </c>
      <c r="F59" s="9" t="str">
        <f>IF($B59="","",VLOOKUP(B59,'[1]Liste inscrits'!A:F,2,FALSE))</f>
        <v>BUJON</v>
      </c>
      <c r="G59" s="9" t="str">
        <f>IF($B59="","",VLOOKUP(B59,'[1]Liste inscrits'!A:F,3,FALSE))</f>
        <v>YANNICK</v>
      </c>
      <c r="H59" s="9" t="str">
        <f>IF($B59="","",VLOOKUP(B59,'[1]Liste inscrits'!A:F,4,FALSE))</f>
        <v>M</v>
      </c>
      <c r="I59" s="9" t="str">
        <f>IF($B59="","",VLOOKUP(B59,'[1]Liste inscrits'!A:F,6,FALSE))</f>
        <v>V2</v>
      </c>
      <c r="J59" s="10" t="str">
        <f t="shared" si="0"/>
        <v>MV2</v>
      </c>
      <c r="K59" s="9" t="str">
        <f>IF($B59="","",VLOOKUP(B59,'[1]Liste inscrits'!A:F,5,FALSE))</f>
        <v>VIENNE BIATHLON</v>
      </c>
      <c r="L59" s="11">
        <f>IF(B59="","",COUNTIF($J$3:J59,J59))</f>
        <v>8</v>
      </c>
    </row>
    <row r="60" spans="1:12" ht="12.75">
      <c r="A60" s="6">
        <f t="shared" si="1"/>
        <v>58</v>
      </c>
      <c r="B60" s="7">
        <v>8</v>
      </c>
      <c r="C60" s="8" t="s">
        <v>29</v>
      </c>
      <c r="D60" s="8" t="s">
        <v>37</v>
      </c>
      <c r="E60" s="8" t="s">
        <v>35</v>
      </c>
      <c r="F60" s="9" t="str">
        <f>IF($B60="","",VLOOKUP(B60,'[1]Liste inscrits'!A:F,2,FALSE))</f>
        <v>ROGEON</v>
      </c>
      <c r="G60" s="9" t="str">
        <f>IF($B60="","",VLOOKUP(B60,'[1]Liste inscrits'!A:F,3,FALSE))</f>
        <v>PASCAL</v>
      </c>
      <c r="H60" s="9" t="str">
        <f>IF($B60="","",VLOOKUP(B60,'[1]Liste inscrits'!A:F,4,FALSE))</f>
        <v>M</v>
      </c>
      <c r="I60" s="9" t="str">
        <f>IF($B60="","",VLOOKUP(B60,'[1]Liste inscrits'!A:F,6,FALSE))</f>
        <v>V1</v>
      </c>
      <c r="J60" s="10" t="str">
        <f t="shared" si="0"/>
        <v>MV1</v>
      </c>
      <c r="K60" s="9">
        <f>IF($B60="","",VLOOKUP(B60,'[1]Liste inscrits'!A:F,5,FALSE))</f>
        <v>0</v>
      </c>
      <c r="L60" s="11">
        <f>IF(B60="","",COUNTIF($J$3:J60,J60))</f>
        <v>22</v>
      </c>
    </row>
    <row r="61" spans="1:12" ht="12.75">
      <c r="A61" s="6">
        <f t="shared" si="1"/>
        <v>59</v>
      </c>
      <c r="B61" s="7">
        <v>10</v>
      </c>
      <c r="C61" s="8" t="s">
        <v>29</v>
      </c>
      <c r="D61" s="8" t="s">
        <v>37</v>
      </c>
      <c r="E61" s="8" t="s">
        <v>19</v>
      </c>
      <c r="F61" s="9" t="str">
        <f>IF($B61="","",VLOOKUP(B61,'[1]Liste inscrits'!A:F,2,FALSE))</f>
        <v>PHILIPPON</v>
      </c>
      <c r="G61" s="9" t="str">
        <f>IF($B61="","",VLOOKUP(B61,'[1]Liste inscrits'!A:F,3,FALSE))</f>
        <v>LAURENT</v>
      </c>
      <c r="H61" s="9" t="str">
        <f>IF($B61="","",VLOOKUP(B61,'[1]Liste inscrits'!A:F,4,FALSE))</f>
        <v>M</v>
      </c>
      <c r="I61" s="9" t="str">
        <f>IF($B61="","",VLOOKUP(B61,'[1]Liste inscrits'!A:F,6,FALSE))</f>
        <v>V1</v>
      </c>
      <c r="J61" s="10" t="str">
        <f t="shared" si="0"/>
        <v>MV1</v>
      </c>
      <c r="K61" s="9">
        <f>IF($B61="","",VLOOKUP(B61,'[1]Liste inscrits'!A:F,5,FALSE))</f>
        <v>0</v>
      </c>
      <c r="L61" s="11">
        <f>IF(B61="","",COUNTIF($J$3:J61,J61))</f>
        <v>23</v>
      </c>
    </row>
    <row r="62" spans="1:12" ht="12.75">
      <c r="A62" s="6">
        <f t="shared" si="1"/>
        <v>60</v>
      </c>
      <c r="B62" s="7">
        <v>7</v>
      </c>
      <c r="C62" s="8" t="s">
        <v>29</v>
      </c>
      <c r="D62" s="8" t="s">
        <v>37</v>
      </c>
      <c r="E62" s="8" t="s">
        <v>24</v>
      </c>
      <c r="F62" s="9" t="str">
        <f>IF($B62="","",VLOOKUP(B62,'[1]Liste inscrits'!A:F,2,FALSE))</f>
        <v>LIMOUSIN</v>
      </c>
      <c r="G62" s="9" t="str">
        <f>IF($B62="","",VLOOKUP(B62,'[1]Liste inscrits'!A:F,3,FALSE))</f>
        <v>FREDERIC</v>
      </c>
      <c r="H62" s="9" t="str">
        <f>IF($B62="","",VLOOKUP(B62,'[1]Liste inscrits'!A:F,4,FALSE))</f>
        <v>M</v>
      </c>
      <c r="I62" s="9" t="str">
        <f>IF($B62="","",VLOOKUP(B62,'[1]Liste inscrits'!A:F,6,FALSE))</f>
        <v>V1</v>
      </c>
      <c r="J62" s="10" t="str">
        <f t="shared" si="0"/>
        <v>MV1</v>
      </c>
      <c r="K62" s="9" t="str">
        <f>IF($B62="","",VLOOKUP(B62,'[1]Liste inscrits'!A:F,5,FALSE))</f>
        <v>STADE POITEVIN TRIATHLON</v>
      </c>
      <c r="L62" s="11">
        <f>IF(B62="","",COUNTIF($J$3:J62,J62))</f>
        <v>24</v>
      </c>
    </row>
    <row r="63" spans="1:12" ht="12.75">
      <c r="A63" s="6">
        <f t="shared" si="1"/>
        <v>61</v>
      </c>
      <c r="B63" s="7">
        <v>102</v>
      </c>
      <c r="C63" s="8" t="s">
        <v>29</v>
      </c>
      <c r="D63" s="8" t="s">
        <v>58</v>
      </c>
      <c r="E63" s="8" t="s">
        <v>38</v>
      </c>
      <c r="F63" s="9" t="str">
        <f>IF($B63="","",VLOOKUP(B63,'[1]Liste inscrits'!A:F,2,FALSE))</f>
        <v>RIVALIERE</v>
      </c>
      <c r="G63" s="9" t="str">
        <f>IF($B63="","",VLOOKUP(B63,'[1]Liste inscrits'!A:F,3,FALSE))</f>
        <v>JACKY</v>
      </c>
      <c r="H63" s="9" t="str">
        <f>IF($B63="","",VLOOKUP(B63,'[1]Liste inscrits'!A:F,4,FALSE))</f>
        <v>M</v>
      </c>
      <c r="I63" s="9" t="str">
        <f>IF($B63="","",VLOOKUP(B63,'[1]Liste inscrits'!A:F,6,FALSE))</f>
        <v>V2</v>
      </c>
      <c r="J63" s="10" t="str">
        <f t="shared" si="0"/>
        <v>MV2</v>
      </c>
      <c r="K63" s="9">
        <f>IF($B63="","",VLOOKUP(B63,'[1]Liste inscrits'!A:F,5,FALSE))</f>
        <v>0</v>
      </c>
      <c r="L63" s="11">
        <f>IF(B63="","",COUNTIF($J$3:J63,J63))</f>
        <v>9</v>
      </c>
    </row>
    <row r="64" spans="1:12" ht="12.75">
      <c r="A64" s="6">
        <f t="shared" si="1"/>
        <v>62</v>
      </c>
      <c r="B64" s="7">
        <v>43</v>
      </c>
      <c r="C64" s="8" t="s">
        <v>29</v>
      </c>
      <c r="D64" s="8" t="s">
        <v>59</v>
      </c>
      <c r="E64" s="8" t="s">
        <v>44</v>
      </c>
      <c r="F64" s="9" t="str">
        <f>IF($B64="","",VLOOKUP(B64,'[1]Liste inscrits'!A:F,2,FALSE))</f>
        <v>VENDE</v>
      </c>
      <c r="G64" s="9" t="str">
        <f>IF($B64="","",VLOOKUP(B64,'[1]Liste inscrits'!A:F,3,FALSE))</f>
        <v>ANNIE</v>
      </c>
      <c r="H64" s="9" t="str">
        <f>IF($B64="","",VLOOKUP(B64,'[1]Liste inscrits'!A:F,4,FALSE))</f>
        <v>F</v>
      </c>
      <c r="I64" s="9" t="str">
        <f>IF($B64="","",VLOOKUP(B64,'[1]Liste inscrits'!A:F,6,FALSE))</f>
        <v>V1</v>
      </c>
      <c r="J64" s="10" t="str">
        <f t="shared" si="0"/>
        <v>FV1</v>
      </c>
      <c r="K64" s="9" t="str">
        <f>IF($B64="","",VLOOKUP(B64,'[1]Liste inscrits'!A:F,5,FALSE))</f>
        <v>CIVRAY</v>
      </c>
      <c r="L64" s="11">
        <f>IF(B64="","",COUNTIF($J$3:J64,J64))</f>
        <v>2</v>
      </c>
    </row>
    <row r="65" spans="1:12" ht="12.75">
      <c r="A65" s="6">
        <f t="shared" si="1"/>
        <v>63</v>
      </c>
      <c r="B65" s="7">
        <v>74</v>
      </c>
      <c r="C65" s="8" t="s">
        <v>29</v>
      </c>
      <c r="D65" s="8" t="s">
        <v>59</v>
      </c>
      <c r="E65" s="8" t="s">
        <v>37</v>
      </c>
      <c r="F65" s="9" t="str">
        <f>IF($B65="","",VLOOKUP(B65,'[1]Liste inscrits'!A:F,2,FALSE))</f>
        <v>GOULET</v>
      </c>
      <c r="G65" s="9" t="str">
        <f>IF($B65="","",VLOOKUP(B65,'[1]Liste inscrits'!A:F,3,FALSE))</f>
        <v>LAURE</v>
      </c>
      <c r="H65" s="9" t="str">
        <f>IF($B65="","",VLOOKUP(B65,'[1]Liste inscrits'!A:F,4,FALSE))</f>
        <v>F</v>
      </c>
      <c r="I65" s="9" t="str">
        <f>IF($B65="","",VLOOKUP(B65,'[1]Liste inscrits'!A:F,6,FALSE))</f>
        <v>V1</v>
      </c>
      <c r="J65" s="10" t="str">
        <f t="shared" si="0"/>
        <v>FV1</v>
      </c>
      <c r="K65" s="9">
        <f>IF($B65="","",VLOOKUP(B65,'[1]Liste inscrits'!A:F,5,FALSE))</f>
        <v>0</v>
      </c>
      <c r="L65" s="11">
        <f>IF(B65="","",COUNTIF($J$3:J65,J65))</f>
        <v>3</v>
      </c>
    </row>
    <row r="66" spans="1:12" ht="12.75">
      <c r="A66" s="6">
        <f t="shared" si="1"/>
        <v>64</v>
      </c>
      <c r="B66" s="7">
        <v>31</v>
      </c>
      <c r="C66" s="8" t="s">
        <v>29</v>
      </c>
      <c r="D66" s="8" t="s">
        <v>59</v>
      </c>
      <c r="E66" s="8" t="s">
        <v>48</v>
      </c>
      <c r="F66" s="9" t="str">
        <f>IF($B66="","",VLOOKUP(B66,'[1]Liste inscrits'!A:F,2,FALSE))</f>
        <v>COUDRET</v>
      </c>
      <c r="G66" s="9" t="str">
        <f>IF($B66="","",VLOOKUP(B66,'[1]Liste inscrits'!A:F,3,FALSE))</f>
        <v>LAURENT</v>
      </c>
      <c r="H66" s="9" t="str">
        <f>IF($B66="","",VLOOKUP(B66,'[1]Liste inscrits'!A:F,4,FALSE))</f>
        <v>M</v>
      </c>
      <c r="I66" s="9" t="str">
        <f>IF($B66="","",VLOOKUP(B66,'[1]Liste inscrits'!A:F,6,FALSE))</f>
        <v>V2</v>
      </c>
      <c r="J66" s="10" t="str">
        <f t="shared" si="0"/>
        <v>MV2</v>
      </c>
      <c r="K66" s="9" t="str">
        <f>IF($B66="","",VLOOKUP(B66,'[1]Liste inscrits'!A:F,5,FALSE))</f>
        <v>MACC LUSIGNAN</v>
      </c>
      <c r="L66" s="11">
        <f>IF(B66="","",COUNTIF($J$3:J66,J66))</f>
        <v>10</v>
      </c>
    </row>
    <row r="67" spans="1:12" ht="12.75">
      <c r="A67" s="6">
        <f t="shared" si="1"/>
        <v>65</v>
      </c>
      <c r="B67" s="7">
        <v>107</v>
      </c>
      <c r="C67" s="8" t="s">
        <v>29</v>
      </c>
      <c r="D67" s="8" t="s">
        <v>41</v>
      </c>
      <c r="E67" s="8" t="s">
        <v>34</v>
      </c>
      <c r="F67" s="9" t="str">
        <f>IF($B67="","",VLOOKUP(B67,'[1]Liste inscrits'!A:F,2,FALSE))</f>
        <v>METAIS</v>
      </c>
      <c r="G67" s="9" t="str">
        <f>IF($B67="","",VLOOKUP(B67,'[1]Liste inscrits'!A:F,3,FALSE))</f>
        <v>CECILE</v>
      </c>
      <c r="H67" s="9" t="str">
        <f>IF($B67="","",VLOOKUP(B67,'[1]Liste inscrits'!A:F,4,FALSE))</f>
        <v>F</v>
      </c>
      <c r="I67" s="9" t="str">
        <f>IF($B67="","",VLOOKUP(B67,'[1]Liste inscrits'!A:F,6,FALSE))</f>
        <v>S</v>
      </c>
      <c r="J67" s="10" t="str">
        <f t="shared" si="0"/>
        <v>FS</v>
      </c>
      <c r="K67" s="9" t="str">
        <f>IF($B67="","",VLOOKUP(B67,'[1]Liste inscrits'!A:F,5,FALSE))</f>
        <v>AS VOUILLE</v>
      </c>
      <c r="L67" s="11">
        <f>IF(B67="","",COUNTIF($J$3:J67,J67))</f>
        <v>2</v>
      </c>
    </row>
    <row r="68" spans="1:12" ht="12.75">
      <c r="A68" s="6">
        <f t="shared" si="1"/>
        <v>66</v>
      </c>
      <c r="B68" s="7">
        <v>76</v>
      </c>
      <c r="C68" s="8" t="s">
        <v>29</v>
      </c>
      <c r="D68" s="8" t="s">
        <v>41</v>
      </c>
      <c r="E68" s="8" t="s">
        <v>46</v>
      </c>
      <c r="F68" s="9" t="str">
        <f>IF($B68="","",VLOOKUP(B68,'[1]Liste inscrits'!A:F,2,FALSE))</f>
        <v>DUTOIS</v>
      </c>
      <c r="G68" s="9" t="str">
        <f>IF($B68="","",VLOOKUP(B68,'[1]Liste inscrits'!A:F,3,FALSE))</f>
        <v>DIDIER</v>
      </c>
      <c r="H68" s="9" t="str">
        <f>IF($B68="","",VLOOKUP(B68,'[1]Liste inscrits'!A:F,4,FALSE))</f>
        <v>M</v>
      </c>
      <c r="I68" s="9" t="str">
        <f>IF($B68="","",VLOOKUP(B68,'[1]Liste inscrits'!A:F,6,FALSE))</f>
        <v>V1</v>
      </c>
      <c r="J68" s="10" t="str">
        <f aca="true" t="shared" si="2" ref="J68:J131">IF(B68="","",CONCATENATE(H68,I68))</f>
        <v>MV1</v>
      </c>
      <c r="K68" s="9" t="str">
        <f>IF($B68="","",VLOOKUP(B68,'[1]Liste inscrits'!A:F,5,FALSE))</f>
        <v>SPIRIDON MELLOIS</v>
      </c>
      <c r="L68" s="11">
        <f>IF(B68="","",COUNTIF($J$3:J68,J68))</f>
        <v>25</v>
      </c>
    </row>
    <row r="69" spans="1:12" ht="12.75">
      <c r="A69" s="6">
        <f aca="true" t="shared" si="3" ref="A69:A132">A68+1</f>
        <v>67</v>
      </c>
      <c r="B69" s="7">
        <v>13</v>
      </c>
      <c r="C69" s="8" t="s">
        <v>29</v>
      </c>
      <c r="D69" s="8" t="s">
        <v>60</v>
      </c>
      <c r="E69" s="8" t="s">
        <v>44</v>
      </c>
      <c r="F69" s="9" t="str">
        <f>IF($B69="","",VLOOKUP(B69,'[1]Liste inscrits'!A:F,2,FALSE))</f>
        <v>GOURDEAU</v>
      </c>
      <c r="G69" s="9" t="str">
        <f>IF($B69="","",VLOOKUP(B69,'[1]Liste inscrits'!A:F,3,FALSE))</f>
        <v>BERNARD</v>
      </c>
      <c r="H69" s="9" t="str">
        <f>IF($B69="","",VLOOKUP(B69,'[1]Liste inscrits'!A:F,4,FALSE))</f>
        <v>M</v>
      </c>
      <c r="I69" s="9" t="str">
        <f>IF($B69="","",VLOOKUP(B69,'[1]Liste inscrits'!A:F,6,FALSE))</f>
        <v>V2</v>
      </c>
      <c r="J69" s="10" t="str">
        <f t="shared" si="2"/>
        <v>MV2</v>
      </c>
      <c r="K69" s="9" t="str">
        <f>IF($B69="","",VLOOKUP(B69,'[1]Liste inscrits'!A:F,5,FALSE))</f>
        <v>LES COMPAGNONS DE LA CLOUERE</v>
      </c>
      <c r="L69" s="11">
        <f>IF(B69="","",COUNTIF($J$3:J69,J69))</f>
        <v>11</v>
      </c>
    </row>
    <row r="70" spans="1:12" ht="12.75">
      <c r="A70" s="6">
        <f t="shared" si="3"/>
        <v>68</v>
      </c>
      <c r="B70" s="7">
        <v>11</v>
      </c>
      <c r="C70" s="8" t="s">
        <v>29</v>
      </c>
      <c r="D70" s="8" t="s">
        <v>60</v>
      </c>
      <c r="E70" s="8" t="s">
        <v>46</v>
      </c>
      <c r="F70" s="9" t="str">
        <f>IF($B70="","",VLOOKUP(B70,'[1]Liste inscrits'!A:F,2,FALSE))</f>
        <v>VEAU</v>
      </c>
      <c r="G70" s="9" t="str">
        <f>IF($B70="","",VLOOKUP(B70,'[1]Liste inscrits'!A:F,3,FALSE))</f>
        <v>JACQUES</v>
      </c>
      <c r="H70" s="9" t="str">
        <f>IF($B70="","",VLOOKUP(B70,'[1]Liste inscrits'!A:F,4,FALSE))</f>
        <v>M</v>
      </c>
      <c r="I70" s="9" t="str">
        <f>IF($B70="","",VLOOKUP(B70,'[1]Liste inscrits'!A:F,6,FALSE))</f>
        <v>V1</v>
      </c>
      <c r="J70" s="10" t="str">
        <f t="shared" si="2"/>
        <v>MV1</v>
      </c>
      <c r="K70" s="9" t="str">
        <f>IF($B70="","",VLOOKUP(B70,'[1]Liste inscrits'!A:F,5,FALSE))</f>
        <v>LES COMPAGNONS DE LA CLOUERE</v>
      </c>
      <c r="L70" s="11">
        <f>IF(B70="","",COUNTIF($J$3:J70,J70))</f>
        <v>26</v>
      </c>
    </row>
    <row r="71" spans="1:12" ht="12.75">
      <c r="A71" s="6">
        <f t="shared" si="3"/>
        <v>69</v>
      </c>
      <c r="B71" s="7">
        <v>65</v>
      </c>
      <c r="C71" s="8" t="s">
        <v>29</v>
      </c>
      <c r="D71" s="8" t="s">
        <v>60</v>
      </c>
      <c r="E71" s="8" t="s">
        <v>36</v>
      </c>
      <c r="F71" s="9" t="str">
        <f>IF($B71="","",VLOOKUP(B71,'[1]Liste inscrits'!A:F,2,FALSE))</f>
        <v>LANO</v>
      </c>
      <c r="G71" s="9" t="str">
        <f>IF($B71="","",VLOOKUP(B71,'[1]Liste inscrits'!A:F,3,FALSE))</f>
        <v>MATTHIEU</v>
      </c>
      <c r="H71" s="9" t="str">
        <f>IF($B71="","",VLOOKUP(B71,'[1]Liste inscrits'!A:F,4,FALSE))</f>
        <v>M</v>
      </c>
      <c r="I71" s="9" t="str">
        <f>IF($B71="","",VLOOKUP(B71,'[1]Liste inscrits'!A:F,6,FALSE))</f>
        <v>S</v>
      </c>
      <c r="J71" s="10" t="str">
        <f t="shared" si="2"/>
        <v>MS</v>
      </c>
      <c r="K71" s="9">
        <f>IF($B71="","",VLOOKUP(B71,'[1]Liste inscrits'!A:F,5,FALSE))</f>
        <v>0</v>
      </c>
      <c r="L71" s="11">
        <f>IF(B71="","",COUNTIF($J$3:J71,J71))</f>
        <v>25</v>
      </c>
    </row>
    <row r="72" spans="1:12" ht="12.75">
      <c r="A72" s="6">
        <f t="shared" si="3"/>
        <v>70</v>
      </c>
      <c r="B72" s="7">
        <v>53</v>
      </c>
      <c r="C72" s="8" t="s">
        <v>29</v>
      </c>
      <c r="D72" s="8" t="s">
        <v>60</v>
      </c>
      <c r="E72" s="8" t="s">
        <v>40</v>
      </c>
      <c r="F72" s="9" t="str">
        <f>IF($B72="","",VLOOKUP(B72,'[1]Liste inscrits'!A:F,2,FALSE))</f>
        <v>PACRAULT</v>
      </c>
      <c r="G72" s="9" t="str">
        <f>IF($B72="","",VLOOKUP(B72,'[1]Liste inscrits'!A:F,3,FALSE))</f>
        <v>ERC</v>
      </c>
      <c r="H72" s="9" t="str">
        <f>IF($B72="","",VLOOKUP(B72,'[1]Liste inscrits'!A:F,4,FALSE))</f>
        <v>M</v>
      </c>
      <c r="I72" s="9" t="str">
        <f>IF($B72="","",VLOOKUP(B72,'[1]Liste inscrits'!A:F,6,FALSE))</f>
        <v>V1</v>
      </c>
      <c r="J72" s="10" t="str">
        <f t="shared" si="2"/>
        <v>MV1</v>
      </c>
      <c r="K72" s="9">
        <f>IF($B72="","",VLOOKUP(B72,'[1]Liste inscrits'!A:F,5,FALSE))</f>
        <v>0</v>
      </c>
      <c r="L72" s="11">
        <f>IF(B72="","",COUNTIF($J$3:J72,J72))</f>
        <v>27</v>
      </c>
    </row>
    <row r="73" spans="1:12" ht="12.75">
      <c r="A73" s="6">
        <f t="shared" si="3"/>
        <v>71</v>
      </c>
      <c r="B73" s="7">
        <v>97</v>
      </c>
      <c r="C73" s="8" t="s">
        <v>29</v>
      </c>
      <c r="D73" s="8" t="s">
        <v>60</v>
      </c>
      <c r="E73" s="8" t="s">
        <v>50</v>
      </c>
      <c r="F73" s="9" t="str">
        <f>IF($B73="","",VLOOKUP(B73,'[1]Liste inscrits'!A:F,2,FALSE))</f>
        <v>PUAUD</v>
      </c>
      <c r="G73" s="9" t="str">
        <f>IF($B73="","",VLOOKUP(B73,'[1]Liste inscrits'!A:F,3,FALSE))</f>
        <v>EMMANUEL</v>
      </c>
      <c r="H73" s="9" t="str">
        <f>IF($B73="","",VLOOKUP(B73,'[1]Liste inscrits'!A:F,4,FALSE))</f>
        <v>M</v>
      </c>
      <c r="I73" s="9" t="str">
        <f>IF($B73="","",VLOOKUP(B73,'[1]Liste inscrits'!A:F,6,FALSE))</f>
        <v>V1</v>
      </c>
      <c r="J73" s="10" t="str">
        <f t="shared" si="2"/>
        <v>MV1</v>
      </c>
      <c r="K73" s="9">
        <f>IF($B73="","",VLOOKUP(B73,'[1]Liste inscrits'!A:F,5,FALSE))</f>
        <v>0</v>
      </c>
      <c r="L73" s="11">
        <f>IF(B73="","",COUNTIF($J$3:J73,J73))</f>
        <v>28</v>
      </c>
    </row>
    <row r="74" spans="1:12" ht="12.75">
      <c r="A74" s="6">
        <f t="shared" si="3"/>
        <v>72</v>
      </c>
      <c r="B74" s="7">
        <v>62</v>
      </c>
      <c r="C74" s="8" t="s">
        <v>29</v>
      </c>
      <c r="D74" s="8" t="s">
        <v>61</v>
      </c>
      <c r="E74" s="8" t="s">
        <v>62</v>
      </c>
      <c r="F74" s="9" t="str">
        <f>IF($B74="","",VLOOKUP(B74,'[1]Liste inscrits'!A:F,2,FALSE))</f>
        <v>BOUDEAU</v>
      </c>
      <c r="G74" s="9" t="str">
        <f>IF($B74="","",VLOOKUP(B74,'[1]Liste inscrits'!A:F,3,FALSE))</f>
        <v>CHRISTELLE</v>
      </c>
      <c r="H74" s="9" t="str">
        <f>IF($B74="","",VLOOKUP(B74,'[1]Liste inscrits'!A:F,4,FALSE))</f>
        <v>F</v>
      </c>
      <c r="I74" s="9" t="str">
        <f>IF($B74="","",VLOOKUP(B74,'[1]Liste inscrits'!A:F,6,FALSE))</f>
        <v>V1</v>
      </c>
      <c r="J74" s="10" t="str">
        <f t="shared" si="2"/>
        <v>FV1</v>
      </c>
      <c r="K74" s="9" t="str">
        <f>IF($B74="","",VLOOKUP(B74,'[1]Liste inscrits'!A:F,5,FALSE))</f>
        <v>COURIR A COULOMBIERS</v>
      </c>
      <c r="L74" s="11">
        <f>IF(B74="","",COUNTIF($J$3:J74,J74))</f>
        <v>4</v>
      </c>
    </row>
    <row r="75" spans="1:12" ht="12.75">
      <c r="A75" s="6">
        <f t="shared" si="3"/>
        <v>73</v>
      </c>
      <c r="B75" s="7">
        <v>58</v>
      </c>
      <c r="C75" s="8" t="s">
        <v>29</v>
      </c>
      <c r="D75" s="8" t="s">
        <v>61</v>
      </c>
      <c r="E75" s="8" t="s">
        <v>27</v>
      </c>
      <c r="F75" s="9" t="str">
        <f>IF($B75="","",VLOOKUP(B75,'[1]Liste inscrits'!A:F,2,FALSE))</f>
        <v>FREREUX</v>
      </c>
      <c r="G75" s="9" t="str">
        <f>IF($B75="","",VLOOKUP(B75,'[1]Liste inscrits'!A:F,3,FALSE))</f>
        <v>YVES</v>
      </c>
      <c r="H75" s="9" t="str">
        <f>IF($B75="","",VLOOKUP(B75,'[1]Liste inscrits'!A:F,4,FALSE))</f>
        <v>M</v>
      </c>
      <c r="I75" s="9" t="str">
        <f>IF($B75="","",VLOOKUP(B75,'[1]Liste inscrits'!A:F,6,FALSE))</f>
        <v>V1</v>
      </c>
      <c r="J75" s="10" t="str">
        <f t="shared" si="2"/>
        <v>MV1</v>
      </c>
      <c r="K75" s="9" t="str">
        <f>IF($B75="","",VLOOKUP(B75,'[1]Liste inscrits'!A:F,5,FALSE))</f>
        <v>COURIR A COULOMBIERS</v>
      </c>
      <c r="L75" s="11">
        <f>IF(B75="","",COUNTIF($J$3:J75,J75))</f>
        <v>29</v>
      </c>
    </row>
    <row r="76" spans="1:12" ht="12.75">
      <c r="A76" s="6">
        <f t="shared" si="3"/>
        <v>74</v>
      </c>
      <c r="B76" s="7">
        <v>30</v>
      </c>
      <c r="C76" s="8" t="s">
        <v>29</v>
      </c>
      <c r="D76" s="8" t="s">
        <v>63</v>
      </c>
      <c r="E76" s="8" t="s">
        <v>26</v>
      </c>
      <c r="F76" s="9" t="str">
        <f>IF($B76="","",VLOOKUP(B76,'[1]Liste inscrits'!A:F,2,FALSE))</f>
        <v>CHAIGNEAU</v>
      </c>
      <c r="G76" s="9" t="str">
        <f>IF($B76="","",VLOOKUP(B76,'[1]Liste inscrits'!A:F,3,FALSE))</f>
        <v>FREDERIC</v>
      </c>
      <c r="H76" s="9" t="str">
        <f>IF($B76="","",VLOOKUP(B76,'[1]Liste inscrits'!A:F,4,FALSE))</f>
        <v>M</v>
      </c>
      <c r="I76" s="9" t="str">
        <f>IF($B76="","",VLOOKUP(B76,'[1]Liste inscrits'!A:F,6,FALSE))</f>
        <v>S</v>
      </c>
      <c r="J76" s="10" t="str">
        <f t="shared" si="2"/>
        <v>MS</v>
      </c>
      <c r="K76" s="9">
        <f>IF($B76="","",VLOOKUP(B76,'[1]Liste inscrits'!A:F,5,FALSE))</f>
        <v>0</v>
      </c>
      <c r="L76" s="11">
        <f>IF(B76="","",COUNTIF($J$3:J76,J76))</f>
        <v>26</v>
      </c>
    </row>
    <row r="77" spans="1:12" ht="12.75">
      <c r="A77" s="6">
        <f t="shared" si="3"/>
        <v>75</v>
      </c>
      <c r="B77" s="7">
        <v>16</v>
      </c>
      <c r="C77" s="8" t="s">
        <v>29</v>
      </c>
      <c r="D77" s="8" t="s">
        <v>63</v>
      </c>
      <c r="E77" s="8" t="s">
        <v>14</v>
      </c>
      <c r="F77" s="9" t="str">
        <f>IF($B77="","",VLOOKUP(B77,'[1]Liste inscrits'!A:F,2,FALSE))</f>
        <v>PRIOUX</v>
      </c>
      <c r="G77" s="9" t="str">
        <f>IF($B77="","",VLOOKUP(B77,'[1]Liste inscrits'!A:F,3,FALSE))</f>
        <v>JEAN MICHEL</v>
      </c>
      <c r="H77" s="9" t="str">
        <f>IF($B77="","",VLOOKUP(B77,'[1]Liste inscrits'!A:F,4,FALSE))</f>
        <v>M</v>
      </c>
      <c r="I77" s="9" t="str">
        <f>IF($B77="","",VLOOKUP(B77,'[1]Liste inscrits'!A:F,6,FALSE))</f>
        <v>V3</v>
      </c>
      <c r="J77" s="10" t="str">
        <f t="shared" si="2"/>
        <v>MV3</v>
      </c>
      <c r="K77" s="9" t="str">
        <f>IF($B77="","",VLOOKUP(B77,'[1]Liste inscrits'!A:F,5,FALSE))</f>
        <v>SPIRIDON MELLOIS</v>
      </c>
      <c r="L77" s="11">
        <f>IF(B77="","",COUNTIF($J$3:J77,J77))</f>
        <v>1</v>
      </c>
    </row>
    <row r="78" spans="1:12" ht="12.75">
      <c r="A78" s="6">
        <f t="shared" si="3"/>
        <v>76</v>
      </c>
      <c r="B78" s="7">
        <v>55</v>
      </c>
      <c r="C78" s="8" t="s">
        <v>29</v>
      </c>
      <c r="D78" s="8" t="s">
        <v>64</v>
      </c>
      <c r="E78" s="8" t="s">
        <v>20</v>
      </c>
      <c r="F78" s="9" t="str">
        <f>IF($B78="","",VLOOKUP(B78,'[1]Liste inscrits'!A:F,2,FALSE))</f>
        <v>VINCENT</v>
      </c>
      <c r="G78" s="9" t="str">
        <f>IF($B78="","",VLOOKUP(B78,'[1]Liste inscrits'!A:F,3,FALSE))</f>
        <v>PHILIPPE</v>
      </c>
      <c r="H78" s="9" t="str">
        <f>IF($B78="","",VLOOKUP(B78,'[1]Liste inscrits'!A:F,4,FALSE))</f>
        <v>M</v>
      </c>
      <c r="I78" s="9" t="str">
        <f>IF($B78="","",VLOOKUP(B78,'[1]Liste inscrits'!A:F,6,FALSE))</f>
        <v>V2</v>
      </c>
      <c r="J78" s="10" t="str">
        <f t="shared" si="2"/>
        <v>MV2</v>
      </c>
      <c r="K78" s="9">
        <f>IF($B78="","",VLOOKUP(B78,'[1]Liste inscrits'!A:F,5,FALSE))</f>
        <v>0</v>
      </c>
      <c r="L78" s="11">
        <f>IF(B78="","",COUNTIF($J$3:J78,J78))</f>
        <v>12</v>
      </c>
    </row>
    <row r="79" spans="1:12" ht="12.75">
      <c r="A79" s="6">
        <f t="shared" si="3"/>
        <v>77</v>
      </c>
      <c r="B79" s="7">
        <v>69</v>
      </c>
      <c r="C79" s="8" t="s">
        <v>29</v>
      </c>
      <c r="D79" s="8" t="s">
        <v>64</v>
      </c>
      <c r="E79" s="8" t="s">
        <v>54</v>
      </c>
      <c r="F79" s="9" t="str">
        <f>IF($B79="","",VLOOKUP(B79,'[1]Liste inscrits'!A:F,2,FALSE))</f>
        <v>MERZEAU</v>
      </c>
      <c r="G79" s="9" t="str">
        <f>IF($B79="","",VLOOKUP(B79,'[1]Liste inscrits'!A:F,3,FALSE))</f>
        <v>DIDIER</v>
      </c>
      <c r="H79" s="9" t="str">
        <f>IF($B79="","",VLOOKUP(B79,'[1]Liste inscrits'!A:F,4,FALSE))</f>
        <v>M</v>
      </c>
      <c r="I79" s="9" t="str">
        <f>IF($B79="","",VLOOKUP(B79,'[1]Liste inscrits'!A:F,6,FALSE))</f>
        <v>V2</v>
      </c>
      <c r="J79" s="10" t="str">
        <f t="shared" si="2"/>
        <v>MV2</v>
      </c>
      <c r="K79" s="9" t="str">
        <f>IF($B79="","",VLOOKUP(B79,'[1]Liste inscrits'!A:F,5,FALSE))</f>
        <v>COURIR A COULOMBIERS</v>
      </c>
      <c r="L79" s="11">
        <f>IF(B79="","",COUNTIF($J$3:J79,J79))</f>
        <v>13</v>
      </c>
    </row>
    <row r="80" spans="1:12" ht="12.75">
      <c r="A80" s="6">
        <f t="shared" si="3"/>
        <v>78</v>
      </c>
      <c r="B80" s="7">
        <v>34</v>
      </c>
      <c r="C80" s="8" t="s">
        <v>29</v>
      </c>
      <c r="D80" s="8" t="s">
        <v>64</v>
      </c>
      <c r="E80" s="8" t="s">
        <v>33</v>
      </c>
      <c r="F80" s="9" t="str">
        <f>IF($B80="","",VLOOKUP(B80,'[1]Liste inscrits'!A:F,2,FALSE))</f>
        <v>MARY</v>
      </c>
      <c r="G80" s="9" t="str">
        <f>IF($B80="","",VLOOKUP(B80,'[1]Liste inscrits'!A:F,3,FALSE))</f>
        <v>DANIELE</v>
      </c>
      <c r="H80" s="9" t="str">
        <f>IF($B80="","",VLOOKUP(B80,'[1]Liste inscrits'!A:F,4,FALSE))</f>
        <v>F</v>
      </c>
      <c r="I80" s="9" t="str">
        <f>IF($B80="","",VLOOKUP(B80,'[1]Liste inscrits'!A:F,6,FALSE))</f>
        <v>V2</v>
      </c>
      <c r="J80" s="10" t="str">
        <f t="shared" si="2"/>
        <v>FV2</v>
      </c>
      <c r="K80" s="9">
        <f>IF($B80="","",VLOOKUP(B80,'[1]Liste inscrits'!A:F,5,FALSE))</f>
        <v>0</v>
      </c>
      <c r="L80" s="11">
        <f>IF(B80="","",COUNTIF($J$3:J80,J80))</f>
        <v>2</v>
      </c>
    </row>
    <row r="81" spans="1:12" ht="12.75">
      <c r="A81" s="6">
        <f t="shared" si="3"/>
        <v>79</v>
      </c>
      <c r="B81" s="7">
        <v>4</v>
      </c>
      <c r="C81" s="8" t="s">
        <v>29</v>
      </c>
      <c r="D81" s="8" t="s">
        <v>64</v>
      </c>
      <c r="E81" s="8" t="s">
        <v>15</v>
      </c>
      <c r="F81" s="9" t="str">
        <f>IF($B81="","",VLOOKUP(B81,'[1]Liste inscrits'!A:F,2,FALSE))</f>
        <v>RAVEAU</v>
      </c>
      <c r="G81" s="9" t="str">
        <f>IF($B81="","",VLOOKUP(B81,'[1]Liste inscrits'!A:F,3,FALSE))</f>
        <v>GILLES</v>
      </c>
      <c r="H81" s="9" t="str">
        <f>IF($B81="","",VLOOKUP(B81,'[1]Liste inscrits'!A:F,4,FALSE))</f>
        <v>M</v>
      </c>
      <c r="I81" s="9" t="str">
        <f>IF($B81="","",VLOOKUP(B81,'[1]Liste inscrits'!A:F,6,FALSE))</f>
        <v>V2</v>
      </c>
      <c r="J81" s="10" t="str">
        <f t="shared" si="2"/>
        <v>MV2</v>
      </c>
      <c r="K81" s="9" t="str">
        <f>IF($B81="","",VLOOKUP(B81,'[1]Liste inscrits'!A:F,5,FALSE))</f>
        <v>COURIR A COULOMBIERS</v>
      </c>
      <c r="L81" s="11">
        <f>IF(B81="","",COUNTIF($J$3:J81,J81))</f>
        <v>14</v>
      </c>
    </row>
    <row r="82" spans="1:12" ht="12.75">
      <c r="A82" s="6">
        <f t="shared" si="3"/>
        <v>80</v>
      </c>
      <c r="B82" s="7">
        <v>20</v>
      </c>
      <c r="C82" s="8" t="s">
        <v>29</v>
      </c>
      <c r="D82" s="8" t="s">
        <v>64</v>
      </c>
      <c r="E82" s="8" t="s">
        <v>65</v>
      </c>
      <c r="F82" s="9" t="str">
        <f>IF($B82="","",VLOOKUP(B82,'[1]Liste inscrits'!A:F,2,FALSE))</f>
        <v>PIRES</v>
      </c>
      <c r="G82" s="9" t="str">
        <f>IF($B82="","",VLOOKUP(B82,'[1]Liste inscrits'!A:F,3,FALSE))</f>
        <v>PIERRICK</v>
      </c>
      <c r="H82" s="9" t="str">
        <f>IF($B82="","",VLOOKUP(B82,'[1]Liste inscrits'!A:F,4,FALSE))</f>
        <v>M</v>
      </c>
      <c r="I82" s="9" t="str">
        <f>IF($B82="","",VLOOKUP(B82,'[1]Liste inscrits'!A:F,6,FALSE))</f>
        <v>S</v>
      </c>
      <c r="J82" s="10" t="str">
        <f t="shared" si="2"/>
        <v>MS</v>
      </c>
      <c r="K82" s="9">
        <f>IF($B82="","",VLOOKUP(B82,'[1]Liste inscrits'!A:F,5,FALSE))</f>
        <v>0</v>
      </c>
      <c r="L82" s="11">
        <f>IF(B82="","",COUNTIF($J$3:J82,J82))</f>
        <v>27</v>
      </c>
    </row>
    <row r="83" spans="1:12" ht="12.75">
      <c r="A83" s="6">
        <f t="shared" si="3"/>
        <v>81</v>
      </c>
      <c r="B83" s="7">
        <v>35</v>
      </c>
      <c r="C83" s="8" t="s">
        <v>29</v>
      </c>
      <c r="D83" s="8" t="s">
        <v>32</v>
      </c>
      <c r="E83" s="8" t="s">
        <v>62</v>
      </c>
      <c r="F83" s="9" t="str">
        <f>IF($B83="","",VLOOKUP(B83,'[1]Liste inscrits'!A:F,2,FALSE))</f>
        <v>AYRAULT</v>
      </c>
      <c r="G83" s="9" t="str">
        <f>IF($B83="","",VLOOKUP(B83,'[1]Liste inscrits'!A:F,3,FALSE))</f>
        <v>GREGORY</v>
      </c>
      <c r="H83" s="9" t="str">
        <f>IF($B83="","",VLOOKUP(B83,'[1]Liste inscrits'!A:F,4,FALSE))</f>
        <v>M</v>
      </c>
      <c r="I83" s="9" t="str">
        <f>IF($B83="","",VLOOKUP(B83,'[1]Liste inscrits'!A:F,6,FALSE))</f>
        <v>S</v>
      </c>
      <c r="J83" s="10" t="str">
        <f t="shared" si="2"/>
        <v>MS</v>
      </c>
      <c r="K83" s="9">
        <f>IF($B83="","",VLOOKUP(B83,'[1]Liste inscrits'!A:F,5,FALSE))</f>
        <v>0</v>
      </c>
      <c r="L83" s="11">
        <f>IF(B83="","",COUNTIF($J$3:J83,J83))</f>
        <v>28</v>
      </c>
    </row>
    <row r="84" spans="1:12" ht="12.75">
      <c r="A84" s="6">
        <f t="shared" si="3"/>
        <v>82</v>
      </c>
      <c r="B84" s="7">
        <v>9</v>
      </c>
      <c r="C84" s="8" t="s">
        <v>29</v>
      </c>
      <c r="D84" s="8" t="s">
        <v>32</v>
      </c>
      <c r="E84" s="8" t="s">
        <v>27</v>
      </c>
      <c r="F84" s="9" t="str">
        <f>IF($B84="","",VLOOKUP(B84,'[1]Liste inscrits'!A:F,2,FALSE))</f>
        <v>MINARET</v>
      </c>
      <c r="G84" s="9" t="str">
        <f>IF($B84="","",VLOOKUP(B84,'[1]Liste inscrits'!A:F,3,FALSE))</f>
        <v>SONNIA</v>
      </c>
      <c r="H84" s="9" t="str">
        <f>IF($B84="","",VLOOKUP(B84,'[1]Liste inscrits'!A:F,4,FALSE))</f>
        <v>F</v>
      </c>
      <c r="I84" s="9" t="str">
        <f>IF($B84="","",VLOOKUP(B84,'[1]Liste inscrits'!A:F,6,FALSE))</f>
        <v>S</v>
      </c>
      <c r="J84" s="10" t="str">
        <f t="shared" si="2"/>
        <v>FS</v>
      </c>
      <c r="K84" s="9" t="str">
        <f>IF($B84="","",VLOOKUP(B84,'[1]Liste inscrits'!A:F,5,FALSE))</f>
        <v>LES COMPAGNONS DE LA CLOUERE</v>
      </c>
      <c r="L84" s="11">
        <f>IF(B84="","",COUNTIF($J$3:J84,J84))</f>
        <v>3</v>
      </c>
    </row>
    <row r="85" spans="1:12" ht="12.75">
      <c r="A85" s="6">
        <f t="shared" si="3"/>
        <v>83</v>
      </c>
      <c r="B85" s="7">
        <v>105</v>
      </c>
      <c r="C85" s="8" t="s">
        <v>29</v>
      </c>
      <c r="D85" s="8" t="s">
        <v>32</v>
      </c>
      <c r="E85" s="8" t="s">
        <v>18</v>
      </c>
      <c r="F85" s="9" t="str">
        <f>IF($B85="","",VLOOKUP(B85,'[1]Liste inscrits'!A:F,2,FALSE))</f>
        <v>GUILLEMIN</v>
      </c>
      <c r="G85" s="9" t="str">
        <f>IF($B85="","",VLOOKUP(B85,'[1]Liste inscrits'!A:F,3,FALSE))</f>
        <v>VERONIQUE</v>
      </c>
      <c r="H85" s="9" t="str">
        <f>IF($B85="","",VLOOKUP(B85,'[1]Liste inscrits'!A:F,4,FALSE))</f>
        <v>F</v>
      </c>
      <c r="I85" s="9" t="str">
        <f>IF($B85="","",VLOOKUP(B85,'[1]Liste inscrits'!A:F,6,FALSE))</f>
        <v>V1</v>
      </c>
      <c r="J85" s="10" t="str">
        <f t="shared" si="2"/>
        <v>FV1</v>
      </c>
      <c r="K85" s="9" t="str">
        <f>IF($B85="","",VLOOKUP(B85,'[1]Liste inscrits'!A:F,5,FALSE))</f>
        <v>MACC LUSIGNAN</v>
      </c>
      <c r="L85" s="11">
        <f>IF(B85="","",COUNTIF($J$3:J85,J85))</f>
        <v>5</v>
      </c>
    </row>
    <row r="86" spans="1:12" ht="12.75">
      <c r="A86" s="6">
        <f t="shared" si="3"/>
        <v>84</v>
      </c>
      <c r="B86" s="7">
        <v>82</v>
      </c>
      <c r="C86" s="8" t="s">
        <v>29</v>
      </c>
      <c r="D86" s="8" t="s">
        <v>45</v>
      </c>
      <c r="E86" s="8" t="s">
        <v>62</v>
      </c>
      <c r="F86" s="9" t="str">
        <f>IF($B86="","",VLOOKUP(B86,'[1]Liste inscrits'!A:F,2,FALSE))</f>
        <v>HERAULT</v>
      </c>
      <c r="G86" s="9" t="str">
        <f>IF($B86="","",VLOOKUP(B86,'[1]Liste inscrits'!A:F,3,FALSE))</f>
        <v>XAVIER</v>
      </c>
      <c r="H86" s="9" t="str">
        <f>IF($B86="","",VLOOKUP(B86,'[1]Liste inscrits'!A:F,4,FALSE))</f>
        <v>M</v>
      </c>
      <c r="I86" s="9" t="str">
        <f>IF($B86="","",VLOOKUP(B86,'[1]Liste inscrits'!A:F,6,FALSE))</f>
        <v>V1</v>
      </c>
      <c r="J86" s="10" t="str">
        <f t="shared" si="2"/>
        <v>MV1</v>
      </c>
      <c r="K86" s="9" t="str">
        <f>IF($B86="","",VLOOKUP(B86,'[1]Liste inscrits'!A:F,5,FALSE))</f>
        <v>VIVONNE LOISIRS</v>
      </c>
      <c r="L86" s="11">
        <f>IF(B86="","",COUNTIF($J$3:J86,J86))</f>
        <v>30</v>
      </c>
    </row>
    <row r="87" spans="1:12" ht="12.75">
      <c r="A87" s="6">
        <f t="shared" si="3"/>
        <v>85</v>
      </c>
      <c r="B87" s="7">
        <v>17</v>
      </c>
      <c r="C87" s="8" t="s">
        <v>29</v>
      </c>
      <c r="D87" s="8" t="s">
        <v>47</v>
      </c>
      <c r="E87" s="8" t="s">
        <v>21</v>
      </c>
      <c r="F87" s="9" t="str">
        <f>IF($B87="","",VLOOKUP(B87,'[1]Liste inscrits'!A:F,2,FALSE))</f>
        <v>PRIOUX</v>
      </c>
      <c r="G87" s="9" t="str">
        <f>IF($B87="","",VLOOKUP(B87,'[1]Liste inscrits'!A:F,3,FALSE))</f>
        <v>GUYLAINE</v>
      </c>
      <c r="H87" s="9" t="str">
        <f>IF($B87="","",VLOOKUP(B87,'[1]Liste inscrits'!A:F,4,FALSE))</f>
        <v>F</v>
      </c>
      <c r="I87" s="9" t="str">
        <f>IF($B87="","",VLOOKUP(B87,'[1]Liste inscrits'!A:F,6,FALSE))</f>
        <v>V2</v>
      </c>
      <c r="J87" s="10" t="str">
        <f t="shared" si="2"/>
        <v>FV2</v>
      </c>
      <c r="K87" s="9" t="str">
        <f>IF($B87="","",VLOOKUP(B87,'[1]Liste inscrits'!A:F,5,FALSE))</f>
        <v>SPIRIDON MELLOIS</v>
      </c>
      <c r="L87" s="11">
        <f>IF(B87="","",COUNTIF($J$3:J87,J87))</f>
        <v>3</v>
      </c>
    </row>
    <row r="88" spans="1:12" ht="12.75">
      <c r="A88" s="6">
        <f t="shared" si="3"/>
        <v>86</v>
      </c>
      <c r="B88" s="7">
        <v>12</v>
      </c>
      <c r="C88" s="8" t="s">
        <v>29</v>
      </c>
      <c r="D88" s="8" t="s">
        <v>47</v>
      </c>
      <c r="E88" s="8" t="s">
        <v>66</v>
      </c>
      <c r="F88" s="9" t="str">
        <f>IF($B88="","",VLOOKUP(B88,'[1]Liste inscrits'!A:F,2,FALSE))</f>
        <v>LECOMPTE</v>
      </c>
      <c r="G88" s="9" t="str">
        <f>IF($B88="","",VLOOKUP(B88,'[1]Liste inscrits'!A:F,3,FALSE))</f>
        <v>PATRICE</v>
      </c>
      <c r="H88" s="9" t="str">
        <f>IF($B88="","",VLOOKUP(B88,'[1]Liste inscrits'!A:F,4,FALSE))</f>
        <v>M</v>
      </c>
      <c r="I88" s="9" t="str">
        <f>IF($B88="","",VLOOKUP(B88,'[1]Liste inscrits'!A:F,6,FALSE))</f>
        <v>V1</v>
      </c>
      <c r="J88" s="10" t="str">
        <f t="shared" si="2"/>
        <v>MV1</v>
      </c>
      <c r="K88" s="9" t="str">
        <f>IF($B88="","",VLOOKUP(B88,'[1]Liste inscrits'!A:F,5,FALSE))</f>
        <v>LES COMPAGNONS DE LA CLOUERE</v>
      </c>
      <c r="L88" s="11">
        <f>IF(B88="","",COUNTIF($J$3:J88,J88))</f>
        <v>31</v>
      </c>
    </row>
    <row r="89" spans="1:12" ht="12.75">
      <c r="A89" s="6">
        <f t="shared" si="3"/>
        <v>87</v>
      </c>
      <c r="B89" s="7">
        <v>63</v>
      </c>
      <c r="C89" s="8" t="s">
        <v>29</v>
      </c>
      <c r="D89" s="8" t="s">
        <v>67</v>
      </c>
      <c r="E89" s="8" t="s">
        <v>32</v>
      </c>
      <c r="F89" s="9" t="str">
        <f>IF($B89="","",VLOOKUP(B89,'[1]Liste inscrits'!A:F,2,FALSE))</f>
        <v>AIRAULT</v>
      </c>
      <c r="G89" s="9" t="str">
        <f>IF($B89="","",VLOOKUP(B89,'[1]Liste inscrits'!A:F,3,FALSE))</f>
        <v>FRANCOIS XAVIER</v>
      </c>
      <c r="H89" s="9" t="str">
        <f>IF($B89="","",VLOOKUP(B89,'[1]Liste inscrits'!A:F,4,FALSE))</f>
        <v>M</v>
      </c>
      <c r="I89" s="9" t="str">
        <f>IF($B89="","",VLOOKUP(B89,'[1]Liste inscrits'!A:F,6,FALSE))</f>
        <v>S</v>
      </c>
      <c r="J89" s="10" t="str">
        <f>IF(B89="","",CONCATENATE(H89,I89))</f>
        <v>MS</v>
      </c>
      <c r="K89" s="9">
        <f>IF($B89="","",VLOOKUP(B89,'[1]Liste inscrits'!A:F,5,FALSE))</f>
        <v>0</v>
      </c>
      <c r="L89" s="11">
        <f>IF(B89="","",COUNTIF($J$3:J89,J89))</f>
        <v>29</v>
      </c>
    </row>
    <row r="90" spans="1:12" ht="12.75">
      <c r="A90" s="6">
        <f>A89+1</f>
        <v>88</v>
      </c>
      <c r="B90" s="7">
        <v>61</v>
      </c>
      <c r="C90" s="8" t="s">
        <v>29</v>
      </c>
      <c r="D90" s="8" t="s">
        <v>54</v>
      </c>
      <c r="E90" s="8" t="s">
        <v>33</v>
      </c>
      <c r="F90" s="9" t="str">
        <f>IF($B90="","",VLOOKUP(B90,'[1]Liste inscrits'!A:F,2,FALSE))</f>
        <v>THAUDIERE</v>
      </c>
      <c r="G90" s="9" t="str">
        <f>IF($B90="","",VLOOKUP(B90,'[1]Liste inscrits'!A:F,3,FALSE))</f>
        <v>ERIC</v>
      </c>
      <c r="H90" s="9" t="str">
        <f>IF($B90="","",VLOOKUP(B90,'[1]Liste inscrits'!A:F,4,FALSE))</f>
        <v>M</v>
      </c>
      <c r="I90" s="9" t="str">
        <f>IF($B90="","",VLOOKUP(B90,'[1]Liste inscrits'!A:F,6,FALSE))</f>
        <v>S</v>
      </c>
      <c r="J90" s="10" t="str">
        <f>IF(B90="","",CONCATENATE(H90,I90))</f>
        <v>MS</v>
      </c>
      <c r="K90" s="9">
        <f>IF($B90="","",VLOOKUP(B90,'[1]Liste inscrits'!A:F,5,FALSE))</f>
        <v>0</v>
      </c>
      <c r="L90" s="11">
        <f>IF(B90="","",COUNTIF($J$3:J90,J90))</f>
        <v>30</v>
      </c>
    </row>
    <row r="91" spans="1:12" ht="12.75">
      <c r="A91" s="6">
        <f t="shared" si="3"/>
        <v>89</v>
      </c>
      <c r="B91" s="7">
        <v>47</v>
      </c>
      <c r="C91" s="8" t="s">
        <v>29</v>
      </c>
      <c r="D91" s="8" t="s">
        <v>55</v>
      </c>
      <c r="E91" s="8" t="s">
        <v>39</v>
      </c>
      <c r="F91" s="9" t="str">
        <f>IF($B91="","",VLOOKUP(B91,'[1]Liste inscrits'!A:F,2,FALSE))</f>
        <v>GOURDEAU</v>
      </c>
      <c r="G91" s="9" t="str">
        <f>IF($B91="","",VLOOKUP(B91,'[1]Liste inscrits'!A:F,3,FALSE))</f>
        <v>DAVID</v>
      </c>
      <c r="H91" s="9" t="str">
        <f>IF($B91="","",VLOOKUP(B91,'[1]Liste inscrits'!A:F,4,FALSE))</f>
        <v>M</v>
      </c>
      <c r="I91" s="9" t="str">
        <f>IF($B91="","",VLOOKUP(B91,'[1]Liste inscrits'!A:F,6,FALSE))</f>
        <v>S</v>
      </c>
      <c r="J91" s="10" t="str">
        <f>IF(B91="","",CONCATENATE(H91,I91))</f>
        <v>MS</v>
      </c>
      <c r="K91" s="9" t="str">
        <f>IF($B91="","",VLOOKUP(B91,'[1]Liste inscrits'!A:F,5,FALSE))</f>
        <v>MACC LUSIGNAN</v>
      </c>
      <c r="L91" s="11">
        <f>IF(B91="","",COUNTIF($J$3:J91,J91))</f>
        <v>31</v>
      </c>
    </row>
    <row r="92" spans="1:12" ht="12.75">
      <c r="A92" s="6">
        <f t="shared" si="3"/>
        <v>90</v>
      </c>
      <c r="B92" s="7">
        <v>91</v>
      </c>
      <c r="C92" s="8" t="s">
        <v>29</v>
      </c>
      <c r="D92" s="8" t="s">
        <v>55</v>
      </c>
      <c r="E92" s="8" t="s">
        <v>57</v>
      </c>
      <c r="F92" s="9" t="str">
        <f>IF($B92="","",VLOOKUP(B92,'[1]Liste inscrits'!A:F,2,FALSE))</f>
        <v>BILLAUD</v>
      </c>
      <c r="G92" s="9" t="str">
        <f>IF($B92="","",VLOOKUP(B92,'[1]Liste inscrits'!A:F,3,FALSE))</f>
        <v>ALEXANDRE</v>
      </c>
      <c r="H92" s="9" t="str">
        <f>IF($B92="","",VLOOKUP(B92,'[1]Liste inscrits'!A:F,4,FALSE))</f>
        <v>M</v>
      </c>
      <c r="I92" s="9" t="str">
        <f>IF($B92="","",VLOOKUP(B92,'[1]Liste inscrits'!A:F,6,FALSE))</f>
        <v>S</v>
      </c>
      <c r="J92" s="10" t="str">
        <f>IF(B92="","",CONCATENATE(H92,I92))</f>
        <v>MS</v>
      </c>
      <c r="K92" s="9" t="str">
        <f>IF($B92="","",VLOOKUP(B92,'[1]Liste inscrits'!A:F,5,FALSE))</f>
        <v>PEC</v>
      </c>
      <c r="L92" s="11">
        <f>IF(B92="","",COUNTIF($J$3:J92,J92))</f>
        <v>32</v>
      </c>
    </row>
    <row r="93" spans="1:12" ht="12.75">
      <c r="A93" s="6">
        <f t="shared" si="3"/>
        <v>91</v>
      </c>
      <c r="B93" s="7">
        <v>103</v>
      </c>
      <c r="C93" s="8" t="s">
        <v>29</v>
      </c>
      <c r="D93" s="8" t="s">
        <v>55</v>
      </c>
      <c r="E93" s="8" t="s">
        <v>14</v>
      </c>
      <c r="F93" s="9" t="str">
        <f>IF($B93="","",VLOOKUP(B93,'[1]Liste inscrits'!A:F,2,FALSE))</f>
        <v>BAIGUE</v>
      </c>
      <c r="G93" s="9" t="str">
        <f>IF($B93="","",VLOOKUP(B93,'[1]Liste inscrits'!A:F,3,FALSE))</f>
        <v>CHRISTIAN</v>
      </c>
      <c r="H93" s="9" t="str">
        <f>IF($B93="","",VLOOKUP(B93,'[1]Liste inscrits'!A:F,4,FALSE))</f>
        <v>M</v>
      </c>
      <c r="I93" s="9" t="str">
        <f>IF($B93="","",VLOOKUP(B93,'[1]Liste inscrits'!A:F,6,FALSE))</f>
        <v>V3</v>
      </c>
      <c r="J93" s="10" t="str">
        <f t="shared" si="2"/>
        <v>MV3</v>
      </c>
      <c r="K93" s="9" t="str">
        <f>IF($B93="","",VLOOKUP(B93,'[1]Liste inscrits'!A:F,5,FALSE))</f>
        <v>PEC</v>
      </c>
      <c r="L93" s="11">
        <f>IF(B93="","",COUNTIF($J$3:J93,J93))</f>
        <v>2</v>
      </c>
    </row>
    <row r="94" spans="1:12" ht="12.75">
      <c r="A94" s="6">
        <f t="shared" si="3"/>
        <v>92</v>
      </c>
      <c r="B94" s="7">
        <v>88</v>
      </c>
      <c r="C94" s="8" t="s">
        <v>29</v>
      </c>
      <c r="D94" s="8" t="s">
        <v>55</v>
      </c>
      <c r="E94" s="8" t="s">
        <v>16</v>
      </c>
      <c r="F94" s="9" t="str">
        <f>IF($B94="","",VLOOKUP(B94,'[1]Liste inscrits'!A:F,2,FALSE))</f>
        <v>MAITRE</v>
      </c>
      <c r="G94" s="9" t="str">
        <f>IF($B94="","",VLOOKUP(B94,'[1]Liste inscrits'!A:F,3,FALSE))</f>
        <v>DIDIER</v>
      </c>
      <c r="H94" s="9" t="str">
        <f>IF($B94="","",VLOOKUP(B94,'[1]Liste inscrits'!A:F,4,FALSE))</f>
        <v>M</v>
      </c>
      <c r="I94" s="9" t="str">
        <f>IF($B94="","",VLOOKUP(B94,'[1]Liste inscrits'!A:F,6,FALSE))</f>
        <v>V1</v>
      </c>
      <c r="J94" s="10" t="str">
        <f t="shared" si="2"/>
        <v>MV1</v>
      </c>
      <c r="K94" s="9" t="str">
        <f>IF($B94="","",VLOOKUP(B94,'[1]Liste inscrits'!A:F,5,FALSE))</f>
        <v>PEC</v>
      </c>
      <c r="L94" s="11">
        <f>IF(B94="","",COUNTIF($J$3:J94,J94))</f>
        <v>32</v>
      </c>
    </row>
    <row r="95" spans="1:12" ht="12.75">
      <c r="A95" s="6">
        <f t="shared" si="3"/>
        <v>93</v>
      </c>
      <c r="B95" s="7">
        <v>86</v>
      </c>
      <c r="C95" s="8" t="s">
        <v>29</v>
      </c>
      <c r="D95" s="8" t="s">
        <v>55</v>
      </c>
      <c r="E95" s="8" t="s">
        <v>68</v>
      </c>
      <c r="F95" s="9" t="str">
        <f>IF($B95="","",VLOOKUP(B95,'[1]Liste inscrits'!A:F,2,FALSE))</f>
        <v>HUCHET</v>
      </c>
      <c r="G95" s="9" t="str">
        <f>IF($B95="","",VLOOKUP(B95,'[1]Liste inscrits'!A:F,3,FALSE))</f>
        <v>STEPHANE</v>
      </c>
      <c r="H95" s="9" t="str">
        <f>IF($B95="","",VLOOKUP(B95,'[1]Liste inscrits'!A:F,4,FALSE))</f>
        <v>M</v>
      </c>
      <c r="I95" s="9" t="str">
        <f>IF($B95="","",VLOOKUP(B95,'[1]Liste inscrits'!A:F,6,FALSE))</f>
        <v>V1</v>
      </c>
      <c r="J95" s="10" t="str">
        <f t="shared" si="2"/>
        <v>MV1</v>
      </c>
      <c r="K95" s="9">
        <f>IF($B95="","",VLOOKUP(B95,'[1]Liste inscrits'!A:F,5,FALSE))</f>
        <v>0</v>
      </c>
      <c r="L95" s="11">
        <f>IF(B95="","",COUNTIF($J$3:J95,J95))</f>
        <v>33</v>
      </c>
    </row>
    <row r="96" spans="1:12" ht="12.75">
      <c r="A96" s="6">
        <f t="shared" si="3"/>
        <v>94</v>
      </c>
      <c r="B96" s="7">
        <v>112</v>
      </c>
      <c r="C96" s="8" t="s">
        <v>29</v>
      </c>
      <c r="D96" s="8" t="s">
        <v>55</v>
      </c>
      <c r="E96" s="8" t="s">
        <v>18</v>
      </c>
      <c r="F96" s="9" t="str">
        <f>IF($B96="","",VLOOKUP(B96,'[1]Liste inscrits'!A:F,2,FALSE))</f>
        <v>BOUTET</v>
      </c>
      <c r="G96" s="9" t="str">
        <f>IF($B96="","",VLOOKUP(B96,'[1]Liste inscrits'!A:F,3,FALSE))</f>
        <v>ALAIN</v>
      </c>
      <c r="H96" s="9" t="str">
        <f>IF($B96="","",VLOOKUP(B96,'[1]Liste inscrits'!A:F,4,FALSE))</f>
        <v>M</v>
      </c>
      <c r="I96" s="9" t="str">
        <f>IF($B96="","",VLOOKUP(B96,'[1]Liste inscrits'!A:F,6,FALSE))</f>
        <v>V1</v>
      </c>
      <c r="J96" s="10" t="str">
        <f t="shared" si="2"/>
        <v>MV1</v>
      </c>
      <c r="K96" s="9" t="str">
        <f>IF($B96="","",VLOOKUP(B96,'[1]Liste inscrits'!A:F,5,FALSE))</f>
        <v>PEC</v>
      </c>
      <c r="L96" s="11">
        <f>IF(B96="","",COUNTIF($J$3:J96,J96))</f>
        <v>34</v>
      </c>
    </row>
    <row r="97" spans="1:12" ht="12.75">
      <c r="A97" s="6">
        <f t="shared" si="3"/>
        <v>95</v>
      </c>
      <c r="B97" s="7">
        <v>110</v>
      </c>
      <c r="C97" s="8" t="s">
        <v>29</v>
      </c>
      <c r="D97" s="8" t="s">
        <v>55</v>
      </c>
      <c r="E97" s="8" t="s">
        <v>43</v>
      </c>
      <c r="F97" s="9" t="str">
        <f>IF($B97="","",VLOOKUP(B97,'[1]Liste inscrits'!A:F,2,FALSE))</f>
        <v>DUCHESNE</v>
      </c>
      <c r="G97" s="9" t="str">
        <f>IF($B97="","",VLOOKUP(B97,'[1]Liste inscrits'!A:F,3,FALSE))</f>
        <v>PASCAL</v>
      </c>
      <c r="H97" s="9" t="str">
        <f>IF($B97="","",VLOOKUP(B97,'[1]Liste inscrits'!A:F,4,FALSE))</f>
        <v>M</v>
      </c>
      <c r="I97" s="9" t="str">
        <f>IF($B97="","",VLOOKUP(B97,'[1]Liste inscrits'!A:F,6,FALSE))</f>
        <v>V1</v>
      </c>
      <c r="J97" s="10" t="str">
        <f t="shared" si="2"/>
        <v>MV1</v>
      </c>
      <c r="K97" s="9" t="str">
        <f>IF($B97="","",VLOOKUP(B97,'[1]Liste inscrits'!A:F,5,FALSE))</f>
        <v>PEC</v>
      </c>
      <c r="L97" s="11">
        <f>IF(B97="","",COUNTIF($J$3:J97,J97))</f>
        <v>35</v>
      </c>
    </row>
    <row r="98" spans="1:12" ht="12.75">
      <c r="A98" s="6">
        <f t="shared" si="3"/>
        <v>96</v>
      </c>
      <c r="B98" s="7">
        <v>114</v>
      </c>
      <c r="C98" s="8" t="s">
        <v>29</v>
      </c>
      <c r="D98" s="8" t="s">
        <v>55</v>
      </c>
      <c r="E98" s="8" t="s">
        <v>17</v>
      </c>
      <c r="F98" s="9" t="str">
        <f>IF($B98="","",VLOOKUP(B98,'[1]Liste inscrits'!A:F,2,FALSE))</f>
        <v>FAITEAU</v>
      </c>
      <c r="G98" s="9" t="str">
        <f>IF($B98="","",VLOOKUP(B98,'[1]Liste inscrits'!A:F,3,FALSE))</f>
        <v>ERIC</v>
      </c>
      <c r="H98" s="9" t="str">
        <f>IF($B98="","",VLOOKUP(B98,'[1]Liste inscrits'!A:F,4,FALSE))</f>
        <v>M</v>
      </c>
      <c r="I98" s="9" t="str">
        <f>IF($B98="","",VLOOKUP(B98,'[1]Liste inscrits'!A:F,6,FALSE))</f>
        <v>V1</v>
      </c>
      <c r="J98" s="10" t="str">
        <f t="shared" si="2"/>
        <v>MV1</v>
      </c>
      <c r="K98" s="9" t="str">
        <f>IF($B98="","",VLOOKUP(B98,'[1]Liste inscrits'!A:F,5,FALSE))</f>
        <v>PEC</v>
      </c>
      <c r="L98" s="11">
        <f>IF(B98="","",COUNTIF($J$3:J98,J98))</f>
        <v>36</v>
      </c>
    </row>
    <row r="99" spans="1:12" ht="12.75">
      <c r="A99" s="6">
        <f t="shared" si="3"/>
        <v>97</v>
      </c>
      <c r="B99" s="7">
        <v>99</v>
      </c>
      <c r="C99" s="8" t="s">
        <v>29</v>
      </c>
      <c r="D99" s="8" t="s">
        <v>55</v>
      </c>
      <c r="E99" s="8" t="s">
        <v>65</v>
      </c>
      <c r="F99" s="9" t="str">
        <f>IF($B99="","",VLOOKUP(B99,'[1]Liste inscrits'!A:F,2,FALSE))</f>
        <v>WAINE</v>
      </c>
      <c r="G99" s="9" t="str">
        <f>IF($B99="","",VLOOKUP(B99,'[1]Liste inscrits'!A:F,3,FALSE))</f>
        <v>PASCAL</v>
      </c>
      <c r="H99" s="9" t="str">
        <f>IF($B99="","",VLOOKUP(B99,'[1]Liste inscrits'!A:F,4,FALSE))</f>
        <v>M</v>
      </c>
      <c r="I99" s="9" t="str">
        <f>IF($B99="","",VLOOKUP(B99,'[1]Liste inscrits'!A:F,6,FALSE))</f>
        <v>V1</v>
      </c>
      <c r="J99" s="10" t="str">
        <f t="shared" si="2"/>
        <v>MV1</v>
      </c>
      <c r="K99" s="9" t="str">
        <f>IF($B99="","",VLOOKUP(B99,'[1]Liste inscrits'!A:F,5,FALSE))</f>
        <v>PEC</v>
      </c>
      <c r="L99" s="11">
        <f>IF(B99="","",COUNTIF($J$3:J99,J99))</f>
        <v>37</v>
      </c>
    </row>
    <row r="100" spans="1:12" ht="12.75">
      <c r="A100" s="6">
        <f t="shared" si="3"/>
        <v>98</v>
      </c>
      <c r="B100" s="7">
        <v>56</v>
      </c>
      <c r="C100" s="8" t="s">
        <v>29</v>
      </c>
      <c r="D100" s="8" t="s">
        <v>55</v>
      </c>
      <c r="E100" s="8" t="s">
        <v>23</v>
      </c>
      <c r="F100" s="9" t="str">
        <f>IF($B100="","",VLOOKUP(B100,'[1]Liste inscrits'!A:F,2,FALSE))</f>
        <v>SOUCHAUD</v>
      </c>
      <c r="G100" s="9" t="str">
        <f>IF($B100="","",VLOOKUP(B100,'[1]Liste inscrits'!A:F,3,FALSE))</f>
        <v>DANIEL</v>
      </c>
      <c r="H100" s="9" t="str">
        <f>IF($B100="","",VLOOKUP(B100,'[1]Liste inscrits'!A:F,4,FALSE))</f>
        <v>M</v>
      </c>
      <c r="I100" s="9" t="str">
        <f>IF($B100="","",VLOOKUP(B100,'[1]Liste inscrits'!A:F,6,FALSE))</f>
        <v>V3</v>
      </c>
      <c r="J100" s="10" t="str">
        <f t="shared" si="2"/>
        <v>MV3</v>
      </c>
      <c r="K100" s="9" t="str">
        <f>IF($B100="","",VLOOKUP(B100,'[1]Liste inscrits'!A:F,5,FALSE))</f>
        <v>PEC</v>
      </c>
      <c r="L100" s="11">
        <f>IF(B100="","",COUNTIF($J$3:J100,J100))</f>
        <v>3</v>
      </c>
    </row>
    <row r="101" spans="1:12" ht="12.75">
      <c r="A101" s="6">
        <f t="shared" si="3"/>
        <v>99</v>
      </c>
      <c r="B101" s="7">
        <v>28</v>
      </c>
      <c r="C101" s="8" t="s">
        <v>29</v>
      </c>
      <c r="D101" s="8" t="s">
        <v>48</v>
      </c>
      <c r="E101" s="8" t="s">
        <v>59</v>
      </c>
      <c r="F101" s="9" t="str">
        <f>IF($B101="","",VLOOKUP(B101,'[1]Liste inscrits'!A:F,2,FALSE))</f>
        <v>LANCEREAU</v>
      </c>
      <c r="G101" s="9" t="str">
        <f>IF($B101="","",VLOOKUP(B101,'[1]Liste inscrits'!A:F,3,FALSE))</f>
        <v>MYLENE</v>
      </c>
      <c r="H101" s="9" t="str">
        <f>IF($B101="","",VLOOKUP(B101,'[1]Liste inscrits'!A:F,4,FALSE))</f>
        <v>F</v>
      </c>
      <c r="I101" s="9" t="str">
        <f>IF($B101="","",VLOOKUP(B101,'[1]Liste inscrits'!A:F,6,FALSE))</f>
        <v>V3</v>
      </c>
      <c r="J101" s="10" t="str">
        <f t="shared" si="2"/>
        <v>FV3</v>
      </c>
      <c r="K101" s="9" t="str">
        <f>IF($B101="","",VLOOKUP(B101,'[1]Liste inscrits'!A:F,5,FALSE))</f>
        <v>SPIRIDON MELLOIS</v>
      </c>
      <c r="L101" s="11">
        <f>IF(B101="","",COUNTIF($J$3:J101,J101))</f>
        <v>1</v>
      </c>
    </row>
    <row r="102" spans="1:12" ht="12.75">
      <c r="A102" s="6">
        <f t="shared" si="3"/>
        <v>100</v>
      </c>
      <c r="B102" s="7">
        <v>21</v>
      </c>
      <c r="C102" s="8" t="s">
        <v>29</v>
      </c>
      <c r="D102" s="8" t="s">
        <v>48</v>
      </c>
      <c r="E102" s="8" t="s">
        <v>38</v>
      </c>
      <c r="F102" s="9" t="str">
        <f>IF($B102="","",VLOOKUP(B102,'[1]Liste inscrits'!A:F,2,FALSE))</f>
        <v>ALLAIN</v>
      </c>
      <c r="G102" s="9" t="str">
        <f>IF($B102="","",VLOOKUP(B102,'[1]Liste inscrits'!A:F,3,FALSE))</f>
        <v>LAURENT</v>
      </c>
      <c r="H102" s="9" t="str">
        <f>IF($B102="","",VLOOKUP(B102,'[1]Liste inscrits'!A:F,4,FALSE))</f>
        <v>M</v>
      </c>
      <c r="I102" s="9" t="str">
        <f>IF($B102="","",VLOOKUP(B102,'[1]Liste inscrits'!A:F,6,FALSE))</f>
        <v>V2</v>
      </c>
      <c r="J102" s="10" t="str">
        <f t="shared" si="2"/>
        <v>MV2</v>
      </c>
      <c r="K102" s="9">
        <f>IF($B102="","",VLOOKUP(B102,'[1]Liste inscrits'!A:F,5,FALSE))</f>
        <v>0</v>
      </c>
      <c r="L102" s="11">
        <f>IF(B102="","",COUNTIF($J$3:J102,J102))</f>
        <v>15</v>
      </c>
    </row>
    <row r="103" spans="1:12" ht="12.75">
      <c r="A103" s="6">
        <f t="shared" si="3"/>
        <v>101</v>
      </c>
      <c r="B103" s="7">
        <v>39</v>
      </c>
      <c r="C103" s="8" t="s">
        <v>29</v>
      </c>
      <c r="D103" s="8" t="s">
        <v>33</v>
      </c>
      <c r="E103" s="8" t="s">
        <v>45</v>
      </c>
      <c r="F103" s="9" t="str">
        <f>IF($B103="","",VLOOKUP(B103,'[1]Liste inscrits'!A:F,2,FALSE))</f>
        <v>DELAVAULT</v>
      </c>
      <c r="G103" s="9" t="str">
        <f>IF($B103="","",VLOOKUP(B103,'[1]Liste inscrits'!A:F,3,FALSE))</f>
        <v>JANIQUE</v>
      </c>
      <c r="H103" s="9" t="str">
        <f>IF($B103="","",VLOOKUP(B103,'[1]Liste inscrits'!A:F,4,FALSE))</f>
        <v>F</v>
      </c>
      <c r="I103" s="9" t="str">
        <f>IF($B103="","",VLOOKUP(B103,'[1]Liste inscrits'!A:F,6,FALSE))</f>
        <v>V1</v>
      </c>
      <c r="J103" s="10" t="str">
        <f t="shared" si="2"/>
        <v>FV1</v>
      </c>
      <c r="K103" s="9" t="str">
        <f>IF($B103="","",VLOOKUP(B103,'[1]Liste inscrits'!A:F,5,FALSE))</f>
        <v>COURIR DANS CHATELLERAULT</v>
      </c>
      <c r="L103" s="11">
        <f>IF(B103="","",COUNTIF($J$3:J103,J103))</f>
        <v>6</v>
      </c>
    </row>
    <row r="104" spans="1:12" ht="12.75">
      <c r="A104" s="6">
        <f t="shared" si="3"/>
        <v>102</v>
      </c>
      <c r="B104" s="7"/>
      <c r="C104" s="8"/>
      <c r="D104" s="8"/>
      <c r="E104" s="8"/>
      <c r="F104" s="9">
        <f>IF($B104="","",VLOOKUP(B104,'[1]Liste inscrits'!A:F,2,FALSE))</f>
      </c>
      <c r="G104" s="9">
        <f>IF($B104="","",VLOOKUP(B104,'[1]Liste inscrits'!A:F,3,FALSE))</f>
      </c>
      <c r="H104" s="9">
        <f>IF($B104="","",VLOOKUP(B104,'[1]Liste inscrits'!A:F,4,FALSE))</f>
      </c>
      <c r="I104" s="9">
        <f>IF($B104="","",VLOOKUP(B104,'[1]Liste inscrits'!A:F,6,FALSE))</f>
      </c>
      <c r="J104" s="10">
        <f t="shared" si="2"/>
      </c>
      <c r="K104" s="9">
        <f>IF($B104="","",VLOOKUP(B104,'[1]Liste inscrits'!A:F,5,FALSE))</f>
      </c>
      <c r="L104" s="11">
        <f>IF(B104="","",COUNTIF($J$3:J104,J104))</f>
      </c>
    </row>
    <row r="105" spans="1:12" ht="12.75">
      <c r="A105" s="6">
        <f t="shared" si="3"/>
        <v>103</v>
      </c>
      <c r="B105" s="7"/>
      <c r="C105" s="8"/>
      <c r="D105" s="8"/>
      <c r="E105" s="8"/>
      <c r="F105" s="9">
        <f>IF($B105="","",VLOOKUP(B105,'[1]Liste inscrits'!A:F,2,FALSE))</f>
      </c>
      <c r="G105" s="9">
        <f>IF($B105="","",VLOOKUP(B105,'[1]Liste inscrits'!A:F,3,FALSE))</f>
      </c>
      <c r="H105" s="9">
        <f>IF($B105="","",VLOOKUP(B105,'[1]Liste inscrits'!A:F,4,FALSE))</f>
      </c>
      <c r="I105" s="9">
        <f>IF($B105="","",VLOOKUP(B105,'[1]Liste inscrits'!A:F,6,FALSE))</f>
      </c>
      <c r="J105" s="10">
        <f t="shared" si="2"/>
      </c>
      <c r="K105" s="9">
        <f>IF($B105="","",VLOOKUP(B105,'[1]Liste inscrits'!A:F,5,FALSE))</f>
      </c>
      <c r="L105" s="11">
        <f>IF(B105="","",COUNTIF($J$3:J105,J105))</f>
      </c>
    </row>
    <row r="106" spans="1:12" ht="12.75">
      <c r="A106" s="6">
        <f t="shared" si="3"/>
        <v>104</v>
      </c>
      <c r="B106" s="7"/>
      <c r="C106" s="8"/>
      <c r="D106" s="8"/>
      <c r="E106" s="8"/>
      <c r="F106" s="9">
        <f>IF($B106="","",VLOOKUP(B106,'[1]Liste inscrits'!A:F,2,FALSE))</f>
      </c>
      <c r="G106" s="9">
        <f>IF($B106="","",VLOOKUP(B106,'[1]Liste inscrits'!A:F,3,FALSE))</f>
      </c>
      <c r="H106" s="9">
        <f>IF($B106="","",VLOOKUP(B106,'[1]Liste inscrits'!A:F,4,FALSE))</f>
      </c>
      <c r="I106" s="9">
        <f>IF($B106="","",VLOOKUP(B106,'[1]Liste inscrits'!A:F,6,FALSE))</f>
      </c>
      <c r="J106" s="10">
        <f t="shared" si="2"/>
      </c>
      <c r="K106" s="9">
        <f>IF($B106="","",VLOOKUP(B106,'[1]Liste inscrits'!A:F,5,FALSE))</f>
      </c>
      <c r="L106" s="11">
        <f>IF(B106="","",COUNTIF($J$3:J106,J106))</f>
      </c>
    </row>
    <row r="107" spans="1:12" ht="12.75">
      <c r="A107" s="6">
        <f t="shared" si="3"/>
        <v>105</v>
      </c>
      <c r="B107" s="7"/>
      <c r="C107" s="8"/>
      <c r="D107" s="8"/>
      <c r="E107" s="8"/>
      <c r="F107" s="9">
        <f>IF($B107="","",VLOOKUP(B107,'[1]Liste inscrits'!A:F,2,FALSE))</f>
      </c>
      <c r="G107" s="9">
        <f>IF($B107="","",VLOOKUP(B107,'[1]Liste inscrits'!A:F,3,FALSE))</f>
      </c>
      <c r="H107" s="9">
        <f>IF($B107="","",VLOOKUP(B107,'[1]Liste inscrits'!A:F,4,FALSE))</f>
      </c>
      <c r="I107" s="9">
        <f>IF($B107="","",VLOOKUP(B107,'[1]Liste inscrits'!A:F,6,FALSE))</f>
      </c>
      <c r="J107" s="10">
        <f t="shared" si="2"/>
      </c>
      <c r="K107" s="9">
        <f>IF($B107="","",VLOOKUP(B107,'[1]Liste inscrits'!A:F,5,FALSE))</f>
      </c>
      <c r="L107" s="11">
        <f>IF(B107="","",COUNTIF($J$3:J107,J107))</f>
      </c>
    </row>
    <row r="108" spans="1:12" ht="12.75">
      <c r="A108" s="6">
        <f t="shared" si="3"/>
        <v>106</v>
      </c>
      <c r="B108" s="7"/>
      <c r="C108" s="8"/>
      <c r="D108" s="8"/>
      <c r="E108" s="8"/>
      <c r="F108" s="9">
        <f>IF($B108="","",VLOOKUP(B108,'[1]Liste inscrits'!A:F,2,FALSE))</f>
      </c>
      <c r="G108" s="9">
        <f>IF($B108="","",VLOOKUP(B108,'[1]Liste inscrits'!A:F,3,FALSE))</f>
      </c>
      <c r="H108" s="9">
        <f>IF($B108="","",VLOOKUP(B108,'[1]Liste inscrits'!A:F,4,FALSE))</f>
      </c>
      <c r="I108" s="9">
        <f>IF($B108="","",VLOOKUP(B108,'[1]Liste inscrits'!A:F,6,FALSE))</f>
      </c>
      <c r="J108" s="10">
        <f t="shared" si="2"/>
      </c>
      <c r="K108" s="9">
        <f>IF($B108="","",VLOOKUP(B108,'[1]Liste inscrits'!A:F,5,FALSE))</f>
      </c>
      <c r="L108" s="11">
        <f>IF(B108="","",COUNTIF($J$3:J108,J108))</f>
      </c>
    </row>
    <row r="109" spans="1:12" ht="12.75">
      <c r="A109" s="6">
        <f t="shared" si="3"/>
        <v>107</v>
      </c>
      <c r="B109" s="7"/>
      <c r="C109" s="8"/>
      <c r="D109" s="8"/>
      <c r="E109" s="8"/>
      <c r="F109" s="9">
        <f>IF($B109="","",VLOOKUP(B109,'[1]Liste inscrits'!A:F,2,FALSE))</f>
      </c>
      <c r="G109" s="9">
        <f>IF($B109="","",VLOOKUP(B109,'[1]Liste inscrits'!A:F,3,FALSE))</f>
      </c>
      <c r="H109" s="9">
        <f>IF($B109="","",VLOOKUP(B109,'[1]Liste inscrits'!A:F,4,FALSE))</f>
      </c>
      <c r="I109" s="9">
        <f>IF($B109="","",VLOOKUP(B109,'[1]Liste inscrits'!A:F,6,FALSE))</f>
      </c>
      <c r="J109" s="10">
        <f t="shared" si="2"/>
      </c>
      <c r="K109" s="9">
        <f>IF($B109="","",VLOOKUP(B109,'[1]Liste inscrits'!A:F,5,FALSE))</f>
      </c>
      <c r="L109" s="11">
        <f>IF(B109="","",COUNTIF($J$3:J109,J109))</f>
      </c>
    </row>
    <row r="110" spans="1:12" ht="12.75">
      <c r="A110" s="6">
        <f t="shared" si="3"/>
        <v>108</v>
      </c>
      <c r="B110" s="7"/>
      <c r="C110" s="8"/>
      <c r="D110" s="8"/>
      <c r="E110" s="8"/>
      <c r="F110" s="9">
        <f>IF($B110="","",VLOOKUP(B110,'[1]Liste inscrits'!A:F,2,FALSE))</f>
      </c>
      <c r="G110" s="9">
        <f>IF($B110="","",VLOOKUP(B110,'[1]Liste inscrits'!A:F,3,FALSE))</f>
      </c>
      <c r="H110" s="9">
        <f>IF($B110="","",VLOOKUP(B110,'[1]Liste inscrits'!A:F,4,FALSE))</f>
      </c>
      <c r="I110" s="9">
        <f>IF($B110="","",VLOOKUP(B110,'[1]Liste inscrits'!A:F,6,FALSE))</f>
      </c>
      <c r="J110" s="10">
        <f t="shared" si="2"/>
      </c>
      <c r="K110" s="9">
        <f>IF($B110="","",VLOOKUP(B110,'[1]Liste inscrits'!A:F,5,FALSE))</f>
      </c>
      <c r="L110" s="11">
        <f>IF(B110="","",COUNTIF($J$3:J110,J110))</f>
      </c>
    </row>
    <row r="111" spans="1:12" ht="12.75">
      <c r="A111" s="6">
        <f t="shared" si="3"/>
        <v>109</v>
      </c>
      <c r="B111" s="7"/>
      <c r="C111" s="8"/>
      <c r="D111" s="8"/>
      <c r="E111" s="8"/>
      <c r="F111" s="9">
        <f>IF($B111="","",VLOOKUP(B111,'[1]Liste inscrits'!A:F,2,FALSE))</f>
      </c>
      <c r="G111" s="9">
        <f>IF($B111="","",VLOOKUP(B111,'[1]Liste inscrits'!A:F,3,FALSE))</f>
      </c>
      <c r="H111" s="9">
        <f>IF($B111="","",VLOOKUP(B111,'[1]Liste inscrits'!A:F,4,FALSE))</f>
      </c>
      <c r="I111" s="9">
        <f>IF($B111="","",VLOOKUP(B111,'[1]Liste inscrits'!A:F,6,FALSE))</f>
      </c>
      <c r="J111" s="10">
        <f t="shared" si="2"/>
      </c>
      <c r="K111" s="9">
        <f>IF($B111="","",VLOOKUP(B111,'[1]Liste inscrits'!A:F,5,FALSE))</f>
      </c>
      <c r="L111" s="11">
        <f>IF(B111="","",COUNTIF($J$3:J111,J111))</f>
      </c>
    </row>
    <row r="112" spans="1:12" ht="12.75">
      <c r="A112" s="6">
        <f t="shared" si="3"/>
        <v>110</v>
      </c>
      <c r="B112" s="7"/>
      <c r="C112" s="8"/>
      <c r="D112" s="8"/>
      <c r="E112" s="8"/>
      <c r="F112" s="9">
        <f>IF($B112="","",VLOOKUP(B112,'[1]Liste inscrits'!A:F,2,FALSE))</f>
      </c>
      <c r="G112" s="9">
        <f>IF($B112="","",VLOOKUP(B112,'[1]Liste inscrits'!A:F,3,FALSE))</f>
      </c>
      <c r="H112" s="9">
        <f>IF($B112="","",VLOOKUP(B112,'[1]Liste inscrits'!A:F,4,FALSE))</f>
      </c>
      <c r="I112" s="9">
        <f>IF($B112="","",VLOOKUP(B112,'[1]Liste inscrits'!A:F,6,FALSE))</f>
      </c>
      <c r="J112" s="10">
        <f t="shared" si="2"/>
      </c>
      <c r="K112" s="9">
        <f>IF($B112="","",VLOOKUP(B112,'[1]Liste inscrits'!A:F,5,FALSE))</f>
      </c>
      <c r="L112" s="11">
        <f>IF(B112="","",COUNTIF($J$3:J112,J112))</f>
      </c>
    </row>
    <row r="113" spans="1:12" ht="12.75">
      <c r="A113" s="6">
        <f t="shared" si="3"/>
        <v>111</v>
      </c>
      <c r="B113" s="7"/>
      <c r="C113" s="8"/>
      <c r="D113" s="8"/>
      <c r="E113" s="8"/>
      <c r="F113" s="9">
        <f>IF($B113="","",VLOOKUP(B113,'[1]Liste inscrits'!A:F,2,FALSE))</f>
      </c>
      <c r="G113" s="9">
        <f>IF($B113="","",VLOOKUP(B113,'[1]Liste inscrits'!A:F,3,FALSE))</f>
      </c>
      <c r="H113" s="9">
        <f>IF($B113="","",VLOOKUP(B113,'[1]Liste inscrits'!A:F,4,FALSE))</f>
      </c>
      <c r="I113" s="9">
        <f>IF($B113="","",VLOOKUP(B113,'[1]Liste inscrits'!A:F,6,FALSE))</f>
      </c>
      <c r="J113" s="10">
        <f t="shared" si="2"/>
      </c>
      <c r="K113" s="9">
        <f>IF($B113="","",VLOOKUP(B113,'[1]Liste inscrits'!A:F,5,FALSE))</f>
      </c>
      <c r="L113" s="11">
        <f>IF(B113="","",COUNTIF($J$3:J113,J113))</f>
      </c>
    </row>
    <row r="114" spans="1:12" ht="12.75">
      <c r="A114" s="6">
        <f t="shared" si="3"/>
        <v>112</v>
      </c>
      <c r="B114" s="7"/>
      <c r="C114" s="8"/>
      <c r="D114" s="8"/>
      <c r="E114" s="8"/>
      <c r="F114" s="9">
        <f>IF($B114="","",VLOOKUP(B114,'[1]Liste inscrits'!A:F,2,FALSE))</f>
      </c>
      <c r="G114" s="9">
        <f>IF($B114="","",VLOOKUP(B114,'[1]Liste inscrits'!A:F,3,FALSE))</f>
      </c>
      <c r="H114" s="9">
        <f>IF($B114="","",VLOOKUP(B114,'[1]Liste inscrits'!A:F,4,FALSE))</f>
      </c>
      <c r="I114" s="9">
        <f>IF($B114="","",VLOOKUP(B114,'[1]Liste inscrits'!A:F,6,FALSE))</f>
      </c>
      <c r="J114" s="10">
        <f t="shared" si="2"/>
      </c>
      <c r="K114" s="9">
        <f>IF($B114="","",VLOOKUP(B114,'[1]Liste inscrits'!A:F,5,FALSE))</f>
      </c>
      <c r="L114" s="11">
        <f>IF(B114="","",COUNTIF($J$3:J114,J114))</f>
      </c>
    </row>
    <row r="115" spans="1:12" ht="12.75">
      <c r="A115" s="6">
        <f t="shared" si="3"/>
        <v>113</v>
      </c>
      <c r="B115" s="7"/>
      <c r="C115" s="8"/>
      <c r="D115" s="8"/>
      <c r="E115" s="8"/>
      <c r="F115" s="9">
        <f>IF($B115="","",VLOOKUP(B115,'[1]Liste inscrits'!A:F,2,FALSE))</f>
      </c>
      <c r="G115" s="9">
        <f>IF($B115="","",VLOOKUP(B115,'[1]Liste inscrits'!A:F,3,FALSE))</f>
      </c>
      <c r="H115" s="9">
        <f>IF($B115="","",VLOOKUP(B115,'[1]Liste inscrits'!A:F,4,FALSE))</f>
      </c>
      <c r="I115" s="9">
        <f>IF($B115="","",VLOOKUP(B115,'[1]Liste inscrits'!A:F,6,FALSE))</f>
      </c>
      <c r="J115" s="10">
        <f t="shared" si="2"/>
      </c>
      <c r="K115" s="9">
        <f>IF($B115="","",VLOOKUP(B115,'[1]Liste inscrits'!A:F,5,FALSE))</f>
      </c>
      <c r="L115" s="11">
        <f>IF(B115="","",COUNTIF($J$3:J115,J115))</f>
      </c>
    </row>
    <row r="116" spans="1:12" ht="12.75">
      <c r="A116" s="6">
        <f t="shared" si="3"/>
        <v>114</v>
      </c>
      <c r="B116" s="7"/>
      <c r="C116" s="8"/>
      <c r="D116" s="8"/>
      <c r="E116" s="8"/>
      <c r="F116" s="9">
        <f>IF($B116="","",VLOOKUP(B116,'[1]Liste inscrits'!A:F,2,FALSE))</f>
      </c>
      <c r="G116" s="9">
        <f>IF($B116="","",VLOOKUP(B116,'[1]Liste inscrits'!A:F,3,FALSE))</f>
      </c>
      <c r="H116" s="9">
        <f>IF($B116="","",VLOOKUP(B116,'[1]Liste inscrits'!A:F,4,FALSE))</f>
      </c>
      <c r="I116" s="9">
        <f>IF($B116="","",VLOOKUP(B116,'[1]Liste inscrits'!A:F,6,FALSE))</f>
      </c>
      <c r="J116" s="10">
        <f t="shared" si="2"/>
      </c>
      <c r="K116" s="9">
        <f>IF($B116="","",VLOOKUP(B116,'[1]Liste inscrits'!A:F,5,FALSE))</f>
      </c>
      <c r="L116" s="11">
        <f>IF(B116="","",COUNTIF($J$3:J116,J116))</f>
      </c>
    </row>
    <row r="117" spans="1:12" ht="12.75">
      <c r="A117" s="6">
        <f t="shared" si="3"/>
        <v>115</v>
      </c>
      <c r="B117" s="7"/>
      <c r="C117" s="8"/>
      <c r="D117" s="8"/>
      <c r="E117" s="8"/>
      <c r="F117" s="9">
        <f>IF($B117="","",VLOOKUP(B117,'[1]Liste inscrits'!A:F,2,FALSE))</f>
      </c>
      <c r="G117" s="9">
        <f>IF($B117="","",VLOOKUP(B117,'[1]Liste inscrits'!A:F,3,FALSE))</f>
      </c>
      <c r="H117" s="9">
        <f>IF($B117="","",VLOOKUP(B117,'[1]Liste inscrits'!A:F,4,FALSE))</f>
      </c>
      <c r="I117" s="9">
        <f>IF($B117="","",VLOOKUP(B117,'[1]Liste inscrits'!A:F,6,FALSE))</f>
      </c>
      <c r="J117" s="10">
        <f t="shared" si="2"/>
      </c>
      <c r="K117" s="9">
        <f>IF($B117="","",VLOOKUP(B117,'[1]Liste inscrits'!A:F,5,FALSE))</f>
      </c>
      <c r="L117" s="11">
        <f>IF(B117="","",COUNTIF($J$3:J117,J117))</f>
      </c>
    </row>
    <row r="118" spans="1:12" ht="12.75">
      <c r="A118" s="6">
        <f t="shared" si="3"/>
        <v>116</v>
      </c>
      <c r="B118" s="7"/>
      <c r="C118" s="8"/>
      <c r="D118" s="8"/>
      <c r="E118" s="8"/>
      <c r="F118" s="9">
        <f>IF($B118="","",VLOOKUP(B118,'[1]Liste inscrits'!A:F,2,FALSE))</f>
      </c>
      <c r="G118" s="9">
        <f>IF($B118="","",VLOOKUP(B118,'[1]Liste inscrits'!A:F,3,FALSE))</f>
      </c>
      <c r="H118" s="9">
        <f>IF($B118="","",VLOOKUP(B118,'[1]Liste inscrits'!A:F,4,FALSE))</f>
      </c>
      <c r="I118" s="9">
        <f>IF($B118="","",VLOOKUP(B118,'[1]Liste inscrits'!A:F,6,FALSE))</f>
      </c>
      <c r="J118" s="10">
        <f t="shared" si="2"/>
      </c>
      <c r="K118" s="9">
        <f>IF($B118="","",VLOOKUP(B118,'[1]Liste inscrits'!A:F,5,FALSE))</f>
      </c>
      <c r="L118" s="11">
        <f>IF(B118="","",COUNTIF($J$3:J118,J118))</f>
      </c>
    </row>
    <row r="119" spans="1:12" ht="12.75">
      <c r="A119" s="6">
        <f t="shared" si="3"/>
        <v>117</v>
      </c>
      <c r="B119" s="7"/>
      <c r="C119" s="8"/>
      <c r="D119" s="8"/>
      <c r="E119" s="8"/>
      <c r="F119" s="9">
        <f>IF($B119="","",VLOOKUP(B119,'[1]Liste inscrits'!A:F,2,FALSE))</f>
      </c>
      <c r="G119" s="9">
        <f>IF($B119="","",VLOOKUP(B119,'[1]Liste inscrits'!A:F,3,FALSE))</f>
      </c>
      <c r="H119" s="9">
        <f>IF($B119="","",VLOOKUP(B119,'[1]Liste inscrits'!A:F,4,FALSE))</f>
      </c>
      <c r="I119" s="9">
        <f>IF($B119="","",VLOOKUP(B119,'[1]Liste inscrits'!A:F,6,FALSE))</f>
      </c>
      <c r="J119" s="10">
        <f t="shared" si="2"/>
      </c>
      <c r="K119" s="9">
        <f>IF($B119="","",VLOOKUP(B119,'[1]Liste inscrits'!A:F,5,FALSE))</f>
      </c>
      <c r="L119" s="11">
        <f>IF(B119="","",COUNTIF($J$3:J119,J119))</f>
      </c>
    </row>
    <row r="120" spans="1:12" ht="12.75">
      <c r="A120" s="6">
        <f t="shared" si="3"/>
        <v>118</v>
      </c>
      <c r="B120" s="7"/>
      <c r="C120" s="8"/>
      <c r="D120" s="8"/>
      <c r="E120" s="8"/>
      <c r="F120" s="9">
        <f>IF($B120="","",VLOOKUP(B120,'[1]Liste inscrits'!A:F,2,FALSE))</f>
      </c>
      <c r="G120" s="9">
        <f>IF($B120="","",VLOOKUP(B120,'[1]Liste inscrits'!A:F,3,FALSE))</f>
      </c>
      <c r="H120" s="9">
        <f>IF($B120="","",VLOOKUP(B120,'[1]Liste inscrits'!A:F,4,FALSE))</f>
      </c>
      <c r="I120" s="9">
        <f>IF($B120="","",VLOOKUP(B120,'[1]Liste inscrits'!A:F,6,FALSE))</f>
      </c>
      <c r="J120" s="10">
        <f t="shared" si="2"/>
      </c>
      <c r="K120" s="9">
        <f>IF($B120="","",VLOOKUP(B120,'[1]Liste inscrits'!A:F,5,FALSE))</f>
      </c>
      <c r="L120" s="11">
        <f>IF(B120="","",COUNTIF($J$3:J120,J120))</f>
      </c>
    </row>
    <row r="121" spans="1:12" ht="12.75">
      <c r="A121" s="6">
        <f t="shared" si="3"/>
        <v>119</v>
      </c>
      <c r="B121" s="7"/>
      <c r="C121" s="8"/>
      <c r="D121" s="8"/>
      <c r="E121" s="8"/>
      <c r="F121" s="9">
        <f>IF($B121="","",VLOOKUP(B121,'[1]Liste inscrits'!A:F,2,FALSE))</f>
      </c>
      <c r="G121" s="9">
        <f>IF($B121="","",VLOOKUP(B121,'[1]Liste inscrits'!A:F,3,FALSE))</f>
      </c>
      <c r="H121" s="9">
        <f>IF($B121="","",VLOOKUP(B121,'[1]Liste inscrits'!A:F,4,FALSE))</f>
      </c>
      <c r="I121" s="9">
        <f>IF($B121="","",VLOOKUP(B121,'[1]Liste inscrits'!A:F,6,FALSE))</f>
      </c>
      <c r="J121" s="10">
        <f t="shared" si="2"/>
      </c>
      <c r="K121" s="9">
        <f>IF($B121="","",VLOOKUP(B121,'[1]Liste inscrits'!A:F,5,FALSE))</f>
      </c>
      <c r="L121" s="11">
        <f>IF(B121="","",COUNTIF($J$3:J121,J121))</f>
      </c>
    </row>
    <row r="122" spans="1:12" ht="12.75">
      <c r="A122" s="6">
        <f t="shared" si="3"/>
        <v>120</v>
      </c>
      <c r="B122" s="7"/>
      <c r="C122" s="8"/>
      <c r="D122" s="8"/>
      <c r="E122" s="8"/>
      <c r="F122" s="9">
        <f>IF($B122="","",VLOOKUP(B122,'[1]Liste inscrits'!A:F,2,FALSE))</f>
      </c>
      <c r="G122" s="9">
        <f>IF($B122="","",VLOOKUP(B122,'[1]Liste inscrits'!A:F,3,FALSE))</f>
      </c>
      <c r="H122" s="9">
        <f>IF($B122="","",VLOOKUP(B122,'[1]Liste inscrits'!A:F,4,FALSE))</f>
      </c>
      <c r="I122" s="9">
        <f>IF($B122="","",VLOOKUP(B122,'[1]Liste inscrits'!A:F,6,FALSE))</f>
      </c>
      <c r="J122" s="10">
        <f t="shared" si="2"/>
      </c>
      <c r="K122" s="9">
        <f>IF($B122="","",VLOOKUP(B122,'[1]Liste inscrits'!A:F,5,FALSE))</f>
      </c>
      <c r="L122" s="11">
        <f>IF(B122="","",COUNTIF($J$3:J122,J122))</f>
      </c>
    </row>
    <row r="123" spans="1:12" ht="12.75">
      <c r="A123" s="6">
        <f t="shared" si="3"/>
        <v>121</v>
      </c>
      <c r="B123" s="7"/>
      <c r="C123" s="8"/>
      <c r="D123" s="8"/>
      <c r="E123" s="8"/>
      <c r="F123" s="9">
        <f>IF($B123="","",VLOOKUP(B123,'[1]Liste inscrits'!A:F,2,FALSE))</f>
      </c>
      <c r="G123" s="9">
        <f>IF($B123="","",VLOOKUP(B123,'[1]Liste inscrits'!A:F,3,FALSE))</f>
      </c>
      <c r="H123" s="9">
        <f>IF($B123="","",VLOOKUP(B123,'[1]Liste inscrits'!A:F,4,FALSE))</f>
      </c>
      <c r="I123" s="9">
        <f>IF($B123="","",VLOOKUP(B123,'[1]Liste inscrits'!A:F,6,FALSE))</f>
      </c>
      <c r="J123" s="10">
        <f t="shared" si="2"/>
      </c>
      <c r="K123" s="9">
        <f>IF($B123="","",VLOOKUP(B123,'[1]Liste inscrits'!A:F,5,FALSE))</f>
      </c>
      <c r="L123" s="11">
        <f>IF(B123="","",COUNTIF($J$3:J123,J123))</f>
      </c>
    </row>
    <row r="124" spans="1:12" ht="12.75">
      <c r="A124" s="6">
        <f t="shared" si="3"/>
        <v>122</v>
      </c>
      <c r="B124" s="7"/>
      <c r="C124" s="8"/>
      <c r="D124" s="8"/>
      <c r="E124" s="8"/>
      <c r="F124" s="9">
        <f>IF($B124="","",VLOOKUP(B124,'[1]Liste inscrits'!A:F,2,FALSE))</f>
      </c>
      <c r="G124" s="9">
        <f>IF($B124="","",VLOOKUP(B124,'[1]Liste inscrits'!A:F,3,FALSE))</f>
      </c>
      <c r="H124" s="9">
        <f>IF($B124="","",VLOOKUP(B124,'[1]Liste inscrits'!A:F,4,FALSE))</f>
      </c>
      <c r="I124" s="9">
        <f>IF($B124="","",VLOOKUP(B124,'[1]Liste inscrits'!A:F,6,FALSE))</f>
      </c>
      <c r="J124" s="10">
        <f t="shared" si="2"/>
      </c>
      <c r="K124" s="9">
        <f>IF($B124="","",VLOOKUP(B124,'[1]Liste inscrits'!A:F,5,FALSE))</f>
      </c>
      <c r="L124" s="11">
        <f>IF(B124="","",COUNTIF($J$3:J124,J124))</f>
      </c>
    </row>
    <row r="125" spans="1:12" ht="12.75">
      <c r="A125" s="6">
        <f t="shared" si="3"/>
        <v>123</v>
      </c>
      <c r="B125" s="7"/>
      <c r="C125" s="8"/>
      <c r="D125" s="8"/>
      <c r="E125" s="8"/>
      <c r="F125" s="9">
        <f>IF($B125="","",VLOOKUP(B125,'[1]Liste inscrits'!A:F,2,FALSE))</f>
      </c>
      <c r="G125" s="9">
        <f>IF($B125="","",VLOOKUP(B125,'[1]Liste inscrits'!A:F,3,FALSE))</f>
      </c>
      <c r="H125" s="9">
        <f>IF($B125="","",VLOOKUP(B125,'[1]Liste inscrits'!A:F,4,FALSE))</f>
      </c>
      <c r="I125" s="9">
        <f>IF($B125="","",VLOOKUP(B125,'[1]Liste inscrits'!A:F,6,FALSE))</f>
      </c>
      <c r="J125" s="10">
        <f t="shared" si="2"/>
      </c>
      <c r="K125" s="9">
        <f>IF($B125="","",VLOOKUP(B125,'[1]Liste inscrits'!A:F,5,FALSE))</f>
      </c>
      <c r="L125" s="11">
        <f>IF(B125="","",COUNTIF($J$3:J125,J125))</f>
      </c>
    </row>
    <row r="126" spans="1:12" ht="12.75">
      <c r="A126" s="6">
        <f t="shared" si="3"/>
        <v>124</v>
      </c>
      <c r="B126" s="7"/>
      <c r="C126" s="8"/>
      <c r="D126" s="8"/>
      <c r="E126" s="8"/>
      <c r="F126" s="9">
        <f>IF($B126="","",VLOOKUP(B126,'[1]Liste inscrits'!A:F,2,FALSE))</f>
      </c>
      <c r="G126" s="9">
        <f>IF($B126="","",VLOOKUP(B126,'[1]Liste inscrits'!A:F,3,FALSE))</f>
      </c>
      <c r="H126" s="9">
        <f>IF($B126="","",VLOOKUP(B126,'[1]Liste inscrits'!A:F,4,FALSE))</f>
      </c>
      <c r="I126" s="9">
        <f>IF($B126="","",VLOOKUP(B126,'[1]Liste inscrits'!A:F,6,FALSE))</f>
      </c>
      <c r="J126" s="10">
        <f t="shared" si="2"/>
      </c>
      <c r="K126" s="9">
        <f>IF($B126="","",VLOOKUP(B126,'[1]Liste inscrits'!A:F,5,FALSE))</f>
      </c>
      <c r="L126" s="11">
        <f>IF(B126="","",COUNTIF($J$3:J126,J126))</f>
      </c>
    </row>
    <row r="127" spans="1:12" ht="12.75">
      <c r="A127" s="6">
        <f t="shared" si="3"/>
        <v>125</v>
      </c>
      <c r="B127" s="7"/>
      <c r="C127" s="8"/>
      <c r="D127" s="8"/>
      <c r="E127" s="8"/>
      <c r="F127" s="9">
        <f>IF($B127="","",VLOOKUP(B127,'[1]Liste inscrits'!A:F,2,FALSE))</f>
      </c>
      <c r="G127" s="9">
        <f>IF($B127="","",VLOOKUP(B127,'[1]Liste inscrits'!A:F,3,FALSE))</f>
      </c>
      <c r="H127" s="9">
        <f>IF($B127="","",VLOOKUP(B127,'[1]Liste inscrits'!A:F,4,FALSE))</f>
      </c>
      <c r="I127" s="9">
        <f>IF($B127="","",VLOOKUP(B127,'[1]Liste inscrits'!A:F,6,FALSE))</f>
      </c>
      <c r="J127" s="10">
        <f t="shared" si="2"/>
      </c>
      <c r="K127" s="9">
        <f>IF($B127="","",VLOOKUP(B127,'[1]Liste inscrits'!A:F,5,FALSE))</f>
      </c>
      <c r="L127" s="11">
        <f>IF(B127="","",COUNTIF($J$3:J127,J127))</f>
      </c>
    </row>
    <row r="128" spans="1:12" ht="12.75">
      <c r="A128" s="6">
        <f t="shared" si="3"/>
        <v>126</v>
      </c>
      <c r="B128" s="7"/>
      <c r="C128" s="8"/>
      <c r="D128" s="8"/>
      <c r="E128" s="8"/>
      <c r="F128" s="9">
        <f>IF($B128="","",VLOOKUP(B128,'[1]Liste inscrits'!A:F,2,FALSE))</f>
      </c>
      <c r="G128" s="9">
        <f>IF($B128="","",VLOOKUP(B128,'[1]Liste inscrits'!A:F,3,FALSE))</f>
      </c>
      <c r="H128" s="9">
        <f>IF($B128="","",VLOOKUP(B128,'[1]Liste inscrits'!A:F,4,FALSE))</f>
      </c>
      <c r="I128" s="9">
        <f>IF($B128="","",VLOOKUP(B128,'[1]Liste inscrits'!A:F,6,FALSE))</f>
      </c>
      <c r="J128" s="10">
        <f t="shared" si="2"/>
      </c>
      <c r="K128" s="9">
        <f>IF($B128="","",VLOOKUP(B128,'[1]Liste inscrits'!A:F,5,FALSE))</f>
      </c>
      <c r="L128" s="11">
        <f>IF(B128="","",COUNTIF($J$3:J128,J128))</f>
      </c>
    </row>
    <row r="129" spans="1:12" ht="12.75">
      <c r="A129" s="6">
        <f t="shared" si="3"/>
        <v>127</v>
      </c>
      <c r="B129" s="7"/>
      <c r="C129" s="8"/>
      <c r="D129" s="8"/>
      <c r="E129" s="8"/>
      <c r="F129" s="9">
        <f>IF($B129="","",VLOOKUP(B129,'[1]Liste inscrits'!A:F,2,FALSE))</f>
      </c>
      <c r="G129" s="9">
        <f>IF($B129="","",VLOOKUP(B129,'[1]Liste inscrits'!A:F,3,FALSE))</f>
      </c>
      <c r="H129" s="9">
        <f>IF($B129="","",VLOOKUP(B129,'[1]Liste inscrits'!A:F,4,FALSE))</f>
      </c>
      <c r="I129" s="9">
        <f>IF($B129="","",VLOOKUP(B129,'[1]Liste inscrits'!A:F,6,FALSE))</f>
      </c>
      <c r="J129" s="10">
        <f t="shared" si="2"/>
      </c>
      <c r="K129" s="9">
        <f>IF($B129="","",VLOOKUP(B129,'[1]Liste inscrits'!A:F,5,FALSE))</f>
      </c>
      <c r="L129" s="11">
        <f>IF(B129="","",COUNTIF($J$3:J129,J129))</f>
      </c>
    </row>
    <row r="130" spans="1:12" ht="12.75">
      <c r="A130" s="6">
        <f t="shared" si="3"/>
        <v>128</v>
      </c>
      <c r="B130" s="7"/>
      <c r="C130" s="8"/>
      <c r="D130" s="8"/>
      <c r="E130" s="8"/>
      <c r="F130" s="9">
        <f>IF($B130="","",VLOOKUP(B130,'[1]Liste inscrits'!A:F,2,FALSE))</f>
      </c>
      <c r="G130" s="9">
        <f>IF($B130="","",VLOOKUP(B130,'[1]Liste inscrits'!A:F,3,FALSE))</f>
      </c>
      <c r="H130" s="9">
        <f>IF($B130="","",VLOOKUP(B130,'[1]Liste inscrits'!A:F,4,FALSE))</f>
      </c>
      <c r="I130" s="9">
        <f>IF($B130="","",VLOOKUP(B130,'[1]Liste inscrits'!A:F,6,FALSE))</f>
      </c>
      <c r="J130" s="10">
        <f t="shared" si="2"/>
      </c>
      <c r="K130" s="9">
        <f>IF($B130="","",VLOOKUP(B130,'[1]Liste inscrits'!A:F,5,FALSE))</f>
      </c>
      <c r="L130" s="11">
        <f>IF(B130="","",COUNTIF($J$3:J130,J130))</f>
      </c>
    </row>
    <row r="131" spans="1:12" ht="12.75">
      <c r="A131" s="6">
        <f t="shared" si="3"/>
        <v>129</v>
      </c>
      <c r="B131" s="7"/>
      <c r="C131" s="8"/>
      <c r="D131" s="8"/>
      <c r="E131" s="8"/>
      <c r="F131" s="9">
        <f>IF($B131="","",VLOOKUP(B131,'[1]Liste inscrits'!A:F,2,FALSE))</f>
      </c>
      <c r="G131" s="9">
        <f>IF($B131="","",VLOOKUP(B131,'[1]Liste inscrits'!A:F,3,FALSE))</f>
      </c>
      <c r="H131" s="9">
        <f>IF($B131="","",VLOOKUP(B131,'[1]Liste inscrits'!A:F,4,FALSE))</f>
      </c>
      <c r="I131" s="9">
        <f>IF($B131="","",VLOOKUP(B131,'[1]Liste inscrits'!A:F,6,FALSE))</f>
      </c>
      <c r="J131" s="10">
        <f t="shared" si="2"/>
      </c>
      <c r="K131" s="9">
        <f>IF($B131="","",VLOOKUP(B131,'[1]Liste inscrits'!A:F,5,FALSE))</f>
      </c>
      <c r="L131" s="11">
        <f>IF(B131="","",COUNTIF($J$3:J131,J131))</f>
      </c>
    </row>
    <row r="132" spans="1:12" ht="12.75">
      <c r="A132" s="6">
        <f t="shared" si="3"/>
        <v>130</v>
      </c>
      <c r="B132" s="7"/>
      <c r="C132" s="8"/>
      <c r="D132" s="8"/>
      <c r="E132" s="8"/>
      <c r="F132" s="9">
        <f>IF($B132="","",VLOOKUP(B132,'[1]Liste inscrits'!A:F,2,FALSE))</f>
      </c>
      <c r="G132" s="9">
        <f>IF($B132="","",VLOOKUP(B132,'[1]Liste inscrits'!A:F,3,FALSE))</f>
      </c>
      <c r="H132" s="9">
        <f>IF($B132="","",VLOOKUP(B132,'[1]Liste inscrits'!A:F,4,FALSE))</f>
      </c>
      <c r="I132" s="9">
        <f>IF($B132="","",VLOOKUP(B132,'[1]Liste inscrits'!A:F,6,FALSE))</f>
      </c>
      <c r="J132" s="10">
        <f aca="true" t="shared" si="4" ref="J132:J195">IF(B132="","",CONCATENATE(H132,I132))</f>
      </c>
      <c r="K132" s="9">
        <f>IF($B132="","",VLOOKUP(B132,'[1]Liste inscrits'!A:F,5,FALSE))</f>
      </c>
      <c r="L132" s="11">
        <f>IF(B132="","",COUNTIF($J$3:J132,J132))</f>
      </c>
    </row>
    <row r="133" spans="1:12" ht="12.75">
      <c r="A133" s="6">
        <f aca="true" t="shared" si="5" ref="A133:A196">A132+1</f>
        <v>131</v>
      </c>
      <c r="B133" s="7"/>
      <c r="C133" s="8"/>
      <c r="D133" s="8"/>
      <c r="E133" s="8"/>
      <c r="F133" s="9">
        <f>IF($B133="","",VLOOKUP(B133,'[1]Liste inscrits'!A:F,2,FALSE))</f>
      </c>
      <c r="G133" s="9">
        <f>IF($B133="","",VLOOKUP(B133,'[1]Liste inscrits'!A:F,3,FALSE))</f>
      </c>
      <c r="H133" s="9">
        <f>IF($B133="","",VLOOKUP(B133,'[1]Liste inscrits'!A:F,4,FALSE))</f>
      </c>
      <c r="I133" s="9">
        <f>IF($B133="","",VLOOKUP(B133,'[1]Liste inscrits'!A:F,6,FALSE))</f>
      </c>
      <c r="J133" s="10">
        <f t="shared" si="4"/>
      </c>
      <c r="K133" s="9">
        <f>IF($B133="","",VLOOKUP(B133,'[1]Liste inscrits'!A:F,5,FALSE))</f>
      </c>
      <c r="L133" s="11">
        <f>IF(B133="","",COUNTIF($J$3:J133,J133))</f>
      </c>
    </row>
    <row r="134" spans="1:12" ht="12.75">
      <c r="A134" s="6">
        <f t="shared" si="5"/>
        <v>132</v>
      </c>
      <c r="B134" s="7"/>
      <c r="C134" s="8"/>
      <c r="D134" s="8"/>
      <c r="E134" s="8"/>
      <c r="F134" s="9">
        <f>IF($B134="","",VLOOKUP(B134,'[1]Liste inscrits'!A:F,2,FALSE))</f>
      </c>
      <c r="G134" s="9">
        <f>IF($B134="","",VLOOKUP(B134,'[1]Liste inscrits'!A:F,3,FALSE))</f>
      </c>
      <c r="H134" s="9">
        <f>IF($B134="","",VLOOKUP(B134,'[1]Liste inscrits'!A:F,4,FALSE))</f>
      </c>
      <c r="I134" s="9">
        <f>IF($B134="","",VLOOKUP(B134,'[1]Liste inscrits'!A:F,6,FALSE))</f>
      </c>
      <c r="J134" s="10">
        <f t="shared" si="4"/>
      </c>
      <c r="K134" s="9">
        <f>IF($B134="","",VLOOKUP(B134,'[1]Liste inscrits'!A:F,5,FALSE))</f>
      </c>
      <c r="L134" s="11">
        <f>IF(B134="","",COUNTIF($J$3:J134,J134))</f>
      </c>
    </row>
    <row r="135" spans="1:12" ht="12.75">
      <c r="A135" s="6">
        <f t="shared" si="5"/>
        <v>133</v>
      </c>
      <c r="B135" s="7"/>
      <c r="C135" s="8"/>
      <c r="D135" s="8"/>
      <c r="E135" s="8"/>
      <c r="F135" s="9">
        <f>IF($B135="","",VLOOKUP(B135,'[1]Liste inscrits'!A:F,2,FALSE))</f>
      </c>
      <c r="G135" s="9">
        <f>IF($B135="","",VLOOKUP(B135,'[1]Liste inscrits'!A:F,3,FALSE))</f>
      </c>
      <c r="H135" s="9">
        <f>IF($B135="","",VLOOKUP(B135,'[1]Liste inscrits'!A:F,4,FALSE))</f>
      </c>
      <c r="I135" s="9">
        <f>IF($B135="","",VLOOKUP(B135,'[1]Liste inscrits'!A:F,6,FALSE))</f>
      </c>
      <c r="J135" s="10">
        <f t="shared" si="4"/>
      </c>
      <c r="K135" s="9">
        <f>IF($B135="","",VLOOKUP(B135,'[1]Liste inscrits'!A:F,5,FALSE))</f>
      </c>
      <c r="L135" s="11">
        <f>IF(B135="","",COUNTIF($J$3:J135,J135))</f>
      </c>
    </row>
    <row r="136" spans="1:12" ht="12.75">
      <c r="A136" s="6">
        <f t="shared" si="5"/>
        <v>134</v>
      </c>
      <c r="B136" s="7"/>
      <c r="C136" s="8"/>
      <c r="D136" s="8"/>
      <c r="E136" s="8"/>
      <c r="F136" s="9">
        <f>IF($B136="","",VLOOKUP(B136,'[1]Liste inscrits'!A:F,2,FALSE))</f>
      </c>
      <c r="G136" s="9">
        <f>IF($B136="","",VLOOKUP(B136,'[1]Liste inscrits'!A:F,3,FALSE))</f>
      </c>
      <c r="H136" s="9">
        <f>IF($B136="","",VLOOKUP(B136,'[1]Liste inscrits'!A:F,4,FALSE))</f>
      </c>
      <c r="I136" s="9">
        <f>IF($B136="","",VLOOKUP(B136,'[1]Liste inscrits'!A:F,6,FALSE))</f>
      </c>
      <c r="J136" s="10">
        <f t="shared" si="4"/>
      </c>
      <c r="K136" s="9">
        <f>IF($B136="","",VLOOKUP(B136,'[1]Liste inscrits'!A:F,5,FALSE))</f>
      </c>
      <c r="L136" s="11">
        <f>IF(B136="","",COUNTIF($J$3:J136,J136))</f>
      </c>
    </row>
    <row r="137" spans="1:12" ht="12.75">
      <c r="A137" s="6">
        <f t="shared" si="5"/>
        <v>135</v>
      </c>
      <c r="B137" s="7"/>
      <c r="C137" s="8"/>
      <c r="D137" s="8"/>
      <c r="E137" s="8"/>
      <c r="F137" s="9">
        <f>IF($B137="","",VLOOKUP(B137,'[1]Liste inscrits'!A:F,2,FALSE))</f>
      </c>
      <c r="G137" s="9">
        <f>IF($B137="","",VLOOKUP(B137,'[1]Liste inscrits'!A:F,3,FALSE))</f>
      </c>
      <c r="H137" s="9">
        <f>IF($B137="","",VLOOKUP(B137,'[1]Liste inscrits'!A:F,4,FALSE))</f>
      </c>
      <c r="I137" s="9">
        <f>IF($B137="","",VLOOKUP(B137,'[1]Liste inscrits'!A:F,6,FALSE))</f>
      </c>
      <c r="J137" s="10">
        <f t="shared" si="4"/>
      </c>
      <c r="K137" s="9">
        <f>IF($B137="","",VLOOKUP(B137,'[1]Liste inscrits'!A:F,5,FALSE))</f>
      </c>
      <c r="L137" s="11">
        <f>IF(B137="","",COUNTIF($J$3:J137,J137))</f>
      </c>
    </row>
    <row r="138" spans="1:12" ht="12.75">
      <c r="A138" s="6">
        <f t="shared" si="5"/>
        <v>136</v>
      </c>
      <c r="B138" s="7"/>
      <c r="C138" s="8"/>
      <c r="D138" s="8"/>
      <c r="E138" s="8"/>
      <c r="F138" s="9">
        <f>IF($B138="","",VLOOKUP(B138,'[1]Liste inscrits'!A:F,2,FALSE))</f>
      </c>
      <c r="G138" s="9">
        <f>IF($B138="","",VLOOKUP(B138,'[1]Liste inscrits'!A:F,3,FALSE))</f>
      </c>
      <c r="H138" s="9">
        <f>IF($B138="","",VLOOKUP(B138,'[1]Liste inscrits'!A:F,4,FALSE))</f>
      </c>
      <c r="I138" s="9">
        <f>IF($B138="","",VLOOKUP(B138,'[1]Liste inscrits'!A:F,6,FALSE))</f>
      </c>
      <c r="J138" s="10">
        <f t="shared" si="4"/>
      </c>
      <c r="K138" s="9">
        <f>IF($B138="","",VLOOKUP(B138,'[1]Liste inscrits'!A:F,5,FALSE))</f>
      </c>
      <c r="L138" s="11">
        <f>IF(B138="","",COUNTIF($J$3:J138,J138))</f>
      </c>
    </row>
    <row r="139" spans="1:12" ht="12.75">
      <c r="A139" s="6">
        <f t="shared" si="5"/>
        <v>137</v>
      </c>
      <c r="B139" s="7"/>
      <c r="C139" s="8"/>
      <c r="D139" s="8"/>
      <c r="E139" s="8"/>
      <c r="F139" s="9">
        <f>IF($B139="","",VLOOKUP(B139,'[1]Liste inscrits'!A:F,2,FALSE))</f>
      </c>
      <c r="G139" s="9">
        <f>IF($B139="","",VLOOKUP(B139,'[1]Liste inscrits'!A:F,3,FALSE))</f>
      </c>
      <c r="H139" s="9">
        <f>IF($B139="","",VLOOKUP(B139,'[1]Liste inscrits'!A:F,4,FALSE))</f>
      </c>
      <c r="I139" s="9">
        <f>IF($B139="","",VLOOKUP(B139,'[1]Liste inscrits'!A:F,6,FALSE))</f>
      </c>
      <c r="J139" s="10">
        <f t="shared" si="4"/>
      </c>
      <c r="K139" s="9">
        <f>IF($B139="","",VLOOKUP(B139,'[1]Liste inscrits'!A:F,5,FALSE))</f>
      </c>
      <c r="L139" s="11">
        <f>IF(B139="","",COUNTIF($J$3:J139,J139))</f>
      </c>
    </row>
    <row r="140" spans="1:12" ht="12.75">
      <c r="A140" s="6">
        <f t="shared" si="5"/>
        <v>138</v>
      </c>
      <c r="B140" s="7"/>
      <c r="C140" s="8"/>
      <c r="D140" s="8"/>
      <c r="E140" s="8"/>
      <c r="F140" s="9">
        <f>IF($B140="","",VLOOKUP(B140,'[1]Liste inscrits'!A:F,2,FALSE))</f>
      </c>
      <c r="G140" s="9">
        <f>IF($B140="","",VLOOKUP(B140,'[1]Liste inscrits'!A:F,3,FALSE))</f>
      </c>
      <c r="H140" s="9">
        <f>IF($B140="","",VLOOKUP(B140,'[1]Liste inscrits'!A:F,4,FALSE))</f>
      </c>
      <c r="I140" s="9">
        <f>IF($B140="","",VLOOKUP(B140,'[1]Liste inscrits'!A:F,6,FALSE))</f>
      </c>
      <c r="J140" s="10">
        <f t="shared" si="4"/>
      </c>
      <c r="K140" s="9">
        <f>IF($B140="","",VLOOKUP(B140,'[1]Liste inscrits'!A:F,5,FALSE))</f>
      </c>
      <c r="L140" s="11">
        <f>IF(B140="","",COUNTIF($J$3:J140,J140))</f>
      </c>
    </row>
    <row r="141" spans="1:12" ht="12.75">
      <c r="A141" s="6">
        <f t="shared" si="5"/>
        <v>139</v>
      </c>
      <c r="B141" s="7"/>
      <c r="C141" s="8"/>
      <c r="D141" s="8"/>
      <c r="E141" s="8"/>
      <c r="F141" s="9">
        <f>IF($B141="","",VLOOKUP(B141,'[1]Liste inscrits'!A:F,2,FALSE))</f>
      </c>
      <c r="G141" s="9">
        <f>IF($B141="","",VLOOKUP(B141,'[1]Liste inscrits'!A:F,3,FALSE))</f>
      </c>
      <c r="H141" s="9">
        <f>IF($B141="","",VLOOKUP(B141,'[1]Liste inscrits'!A:F,4,FALSE))</f>
      </c>
      <c r="I141" s="9">
        <f>IF($B141="","",VLOOKUP(B141,'[1]Liste inscrits'!A:F,6,FALSE))</f>
      </c>
      <c r="J141" s="10">
        <f t="shared" si="4"/>
      </c>
      <c r="K141" s="9">
        <f>IF($B141="","",VLOOKUP(B141,'[1]Liste inscrits'!A:F,5,FALSE))</f>
      </c>
      <c r="L141" s="11">
        <f>IF(B141="","",COUNTIF($J$3:J141,J141))</f>
      </c>
    </row>
    <row r="142" spans="1:12" ht="12.75">
      <c r="A142" s="6">
        <f t="shared" si="5"/>
        <v>140</v>
      </c>
      <c r="B142" s="7"/>
      <c r="C142" s="8"/>
      <c r="D142" s="8"/>
      <c r="E142" s="8"/>
      <c r="F142" s="9">
        <f>IF($B142="","",VLOOKUP(B142,'[1]Liste inscrits'!A:F,2,FALSE))</f>
      </c>
      <c r="G142" s="9">
        <f>IF($B142="","",VLOOKUP(B142,'[1]Liste inscrits'!A:F,3,FALSE))</f>
      </c>
      <c r="H142" s="9">
        <f>IF($B142="","",VLOOKUP(B142,'[1]Liste inscrits'!A:F,4,FALSE))</f>
      </c>
      <c r="I142" s="9">
        <f>IF($B142="","",VLOOKUP(B142,'[1]Liste inscrits'!A:F,6,FALSE))</f>
      </c>
      <c r="J142" s="10">
        <f t="shared" si="4"/>
      </c>
      <c r="K142" s="9">
        <f>IF($B142="","",VLOOKUP(B142,'[1]Liste inscrits'!A:F,5,FALSE))</f>
      </c>
      <c r="L142" s="11">
        <f>IF(B142="","",COUNTIF($J$3:J142,J142))</f>
      </c>
    </row>
    <row r="143" spans="1:12" ht="12.75">
      <c r="A143" s="6">
        <f t="shared" si="5"/>
        <v>141</v>
      </c>
      <c r="B143" s="7"/>
      <c r="C143" s="8"/>
      <c r="D143" s="8"/>
      <c r="E143" s="8"/>
      <c r="F143" s="9">
        <f>IF($B143="","",VLOOKUP(B143,'[1]Liste inscrits'!A:F,2,FALSE))</f>
      </c>
      <c r="G143" s="9">
        <f>IF($B143="","",VLOOKUP(B143,'[1]Liste inscrits'!A:F,3,FALSE))</f>
      </c>
      <c r="H143" s="9">
        <f>IF($B143="","",VLOOKUP(B143,'[1]Liste inscrits'!A:F,4,FALSE))</f>
      </c>
      <c r="I143" s="9">
        <f>IF($B143="","",VLOOKUP(B143,'[1]Liste inscrits'!A:F,6,FALSE))</f>
      </c>
      <c r="J143" s="10">
        <f t="shared" si="4"/>
      </c>
      <c r="K143" s="9">
        <f>IF($B143="","",VLOOKUP(B143,'[1]Liste inscrits'!A:F,5,FALSE))</f>
      </c>
      <c r="L143" s="11">
        <f>IF(B143="","",COUNTIF($J$3:J143,J143))</f>
      </c>
    </row>
    <row r="144" spans="1:12" ht="12.75">
      <c r="A144" s="6">
        <f t="shared" si="5"/>
        <v>142</v>
      </c>
      <c r="B144" s="7"/>
      <c r="C144" s="8"/>
      <c r="D144" s="8"/>
      <c r="E144" s="8"/>
      <c r="F144" s="9">
        <f>IF($B144="","",VLOOKUP(B144,'[1]Liste inscrits'!A:F,2,FALSE))</f>
      </c>
      <c r="G144" s="9">
        <f>IF($B144="","",VLOOKUP(B144,'[1]Liste inscrits'!A:F,3,FALSE))</f>
      </c>
      <c r="H144" s="9">
        <f>IF($B144="","",VLOOKUP(B144,'[1]Liste inscrits'!A:F,4,FALSE))</f>
      </c>
      <c r="I144" s="9">
        <f>IF($B144="","",VLOOKUP(B144,'[1]Liste inscrits'!A:F,6,FALSE))</f>
      </c>
      <c r="J144" s="10">
        <f t="shared" si="4"/>
      </c>
      <c r="K144" s="9">
        <f>IF($B144="","",VLOOKUP(B144,'[1]Liste inscrits'!A:F,5,FALSE))</f>
      </c>
      <c r="L144" s="11">
        <f>IF(B144="","",COUNTIF($J$3:J144,J144))</f>
      </c>
    </row>
    <row r="145" spans="1:12" ht="12.75">
      <c r="A145" s="6">
        <f t="shared" si="5"/>
        <v>143</v>
      </c>
      <c r="B145" s="7"/>
      <c r="C145" s="8"/>
      <c r="D145" s="8"/>
      <c r="E145" s="8"/>
      <c r="F145" s="9">
        <f>IF($B145="","",VLOOKUP(B145,'[1]Liste inscrits'!A:F,2,FALSE))</f>
      </c>
      <c r="G145" s="9">
        <f>IF($B145="","",VLOOKUP(B145,'[1]Liste inscrits'!A:F,3,FALSE))</f>
      </c>
      <c r="H145" s="9">
        <f>IF($B145="","",VLOOKUP(B145,'[1]Liste inscrits'!A:F,4,FALSE))</f>
      </c>
      <c r="I145" s="9">
        <f>IF($B145="","",VLOOKUP(B145,'[1]Liste inscrits'!A:F,6,FALSE))</f>
      </c>
      <c r="J145" s="10">
        <f t="shared" si="4"/>
      </c>
      <c r="K145" s="9">
        <f>IF($B145="","",VLOOKUP(B145,'[1]Liste inscrits'!A:F,5,FALSE))</f>
      </c>
      <c r="L145" s="11">
        <f>IF(B145="","",COUNTIF($J$3:J145,J145))</f>
      </c>
    </row>
    <row r="146" spans="1:12" ht="12.75">
      <c r="A146" s="6">
        <f t="shared" si="5"/>
        <v>144</v>
      </c>
      <c r="B146" s="7"/>
      <c r="C146" s="8"/>
      <c r="D146" s="8"/>
      <c r="E146" s="8"/>
      <c r="F146" s="9">
        <f>IF($B146="","",VLOOKUP(B146,'[1]Liste inscrits'!A:F,2,FALSE))</f>
      </c>
      <c r="G146" s="9">
        <f>IF($B146="","",VLOOKUP(B146,'[1]Liste inscrits'!A:F,3,FALSE))</f>
      </c>
      <c r="H146" s="9">
        <f>IF($B146="","",VLOOKUP(B146,'[1]Liste inscrits'!A:F,4,FALSE))</f>
      </c>
      <c r="I146" s="9">
        <f>IF($B146="","",VLOOKUP(B146,'[1]Liste inscrits'!A:F,6,FALSE))</f>
      </c>
      <c r="J146" s="10">
        <f t="shared" si="4"/>
      </c>
      <c r="K146" s="9">
        <f>IF($B146="","",VLOOKUP(B146,'[1]Liste inscrits'!A:F,5,FALSE))</f>
      </c>
      <c r="L146" s="11">
        <f>IF(B146="","",COUNTIF($J$3:J146,J146))</f>
      </c>
    </row>
    <row r="147" spans="1:12" ht="12.75">
      <c r="A147" s="6">
        <f t="shared" si="5"/>
        <v>145</v>
      </c>
      <c r="B147" s="7"/>
      <c r="C147" s="8"/>
      <c r="D147" s="8"/>
      <c r="E147" s="8"/>
      <c r="F147" s="9">
        <f>IF($B147="","",VLOOKUP(B147,'[1]Liste inscrits'!A:F,2,FALSE))</f>
      </c>
      <c r="G147" s="9">
        <f>IF($B147="","",VLOOKUP(B147,'[1]Liste inscrits'!A:F,3,FALSE))</f>
      </c>
      <c r="H147" s="9">
        <f>IF($B147="","",VLOOKUP(B147,'[1]Liste inscrits'!A:F,4,FALSE))</f>
      </c>
      <c r="I147" s="9">
        <f>IF($B147="","",VLOOKUP(B147,'[1]Liste inscrits'!A:F,6,FALSE))</f>
      </c>
      <c r="J147" s="10">
        <f t="shared" si="4"/>
      </c>
      <c r="K147" s="9">
        <f>IF($B147="","",VLOOKUP(B147,'[1]Liste inscrits'!A:F,5,FALSE))</f>
      </c>
      <c r="L147" s="11">
        <f>IF(B147="","",COUNTIF($J$3:J147,J147))</f>
      </c>
    </row>
    <row r="148" spans="1:12" ht="12.75">
      <c r="A148" s="6">
        <f t="shared" si="5"/>
        <v>146</v>
      </c>
      <c r="B148" s="7"/>
      <c r="C148" s="8"/>
      <c r="D148" s="8"/>
      <c r="E148" s="8"/>
      <c r="F148" s="9">
        <f>IF($B148="","",VLOOKUP(B148,'[1]Liste inscrits'!A:F,2,FALSE))</f>
      </c>
      <c r="G148" s="9">
        <f>IF($B148="","",VLOOKUP(B148,'[1]Liste inscrits'!A:F,3,FALSE))</f>
      </c>
      <c r="H148" s="9">
        <f>IF($B148="","",VLOOKUP(B148,'[1]Liste inscrits'!A:F,4,FALSE))</f>
      </c>
      <c r="I148" s="9">
        <f>IF($B148="","",VLOOKUP(B148,'[1]Liste inscrits'!A:F,6,FALSE))</f>
      </c>
      <c r="J148" s="10">
        <f t="shared" si="4"/>
      </c>
      <c r="K148" s="9">
        <f>IF($B148="","",VLOOKUP(B148,'[1]Liste inscrits'!A:F,5,FALSE))</f>
      </c>
      <c r="L148" s="11">
        <f>IF(B148="","",COUNTIF($J$3:J148,J148))</f>
      </c>
    </row>
    <row r="149" spans="1:12" ht="12.75">
      <c r="A149" s="6">
        <f t="shared" si="5"/>
        <v>147</v>
      </c>
      <c r="B149" s="7"/>
      <c r="C149" s="8"/>
      <c r="D149" s="8"/>
      <c r="E149" s="8"/>
      <c r="F149" s="9">
        <f>IF($B149="","",VLOOKUP(B149,'[1]Liste inscrits'!A:F,2,FALSE))</f>
      </c>
      <c r="G149" s="9">
        <f>IF($B149="","",VLOOKUP(B149,'[1]Liste inscrits'!A:F,3,FALSE))</f>
      </c>
      <c r="H149" s="9">
        <f>IF($B149="","",VLOOKUP(B149,'[1]Liste inscrits'!A:F,4,FALSE))</f>
      </c>
      <c r="I149" s="9">
        <f>IF($B149="","",VLOOKUP(B149,'[1]Liste inscrits'!A:F,6,FALSE))</f>
      </c>
      <c r="J149" s="10">
        <f t="shared" si="4"/>
      </c>
      <c r="K149" s="9">
        <f>IF($B149="","",VLOOKUP(B149,'[1]Liste inscrits'!A:F,5,FALSE))</f>
      </c>
      <c r="L149" s="11">
        <f>IF(B149="","",COUNTIF($J$3:J149,J149))</f>
      </c>
    </row>
    <row r="150" spans="1:12" ht="12.75">
      <c r="A150" s="6">
        <f t="shared" si="5"/>
        <v>148</v>
      </c>
      <c r="B150" s="7"/>
      <c r="C150" s="8"/>
      <c r="D150" s="8"/>
      <c r="E150" s="8"/>
      <c r="F150" s="9">
        <f>IF($B150="","",VLOOKUP(B150,'[1]Liste inscrits'!A:F,2,FALSE))</f>
      </c>
      <c r="G150" s="9">
        <f>IF($B150="","",VLOOKUP(B150,'[1]Liste inscrits'!A:F,3,FALSE))</f>
      </c>
      <c r="H150" s="9">
        <f>IF($B150="","",VLOOKUP(B150,'[1]Liste inscrits'!A:F,4,FALSE))</f>
      </c>
      <c r="I150" s="9">
        <f>IF($B150="","",VLOOKUP(B150,'[1]Liste inscrits'!A:F,6,FALSE))</f>
      </c>
      <c r="J150" s="10">
        <f t="shared" si="4"/>
      </c>
      <c r="K150" s="9">
        <f>IF($B150="","",VLOOKUP(B150,'[1]Liste inscrits'!A:F,5,FALSE))</f>
      </c>
      <c r="L150" s="11">
        <f>IF(B150="","",COUNTIF($J$3:J150,J150))</f>
      </c>
    </row>
    <row r="151" spans="1:12" ht="12.75">
      <c r="A151" s="6">
        <f t="shared" si="5"/>
        <v>149</v>
      </c>
      <c r="B151" s="7"/>
      <c r="C151" s="8"/>
      <c r="D151" s="8"/>
      <c r="E151" s="8"/>
      <c r="F151" s="9">
        <f>IF($B151="","",VLOOKUP(B151,'[1]Liste inscrits'!A:F,2,FALSE))</f>
      </c>
      <c r="G151" s="9">
        <f>IF($B151="","",VLOOKUP(B151,'[1]Liste inscrits'!A:F,3,FALSE))</f>
      </c>
      <c r="H151" s="9">
        <f>IF($B151="","",VLOOKUP(B151,'[1]Liste inscrits'!A:F,4,FALSE))</f>
      </c>
      <c r="I151" s="9">
        <f>IF($B151="","",VLOOKUP(B151,'[1]Liste inscrits'!A:F,6,FALSE))</f>
      </c>
      <c r="J151" s="10">
        <f t="shared" si="4"/>
      </c>
      <c r="K151" s="9">
        <f>IF($B151="","",VLOOKUP(B151,'[1]Liste inscrits'!A:F,5,FALSE))</f>
      </c>
      <c r="L151" s="11">
        <f>IF(B151="","",COUNTIF($J$3:J151,J151))</f>
      </c>
    </row>
    <row r="152" spans="1:12" ht="12.75">
      <c r="A152" s="6">
        <f t="shared" si="5"/>
        <v>150</v>
      </c>
      <c r="B152" s="7"/>
      <c r="C152" s="8"/>
      <c r="D152" s="8"/>
      <c r="E152" s="8"/>
      <c r="F152" s="9">
        <f>IF($B152="","",VLOOKUP(B152,'[1]Liste inscrits'!A:F,2,FALSE))</f>
      </c>
      <c r="G152" s="9">
        <f>IF($B152="","",VLOOKUP(B152,'[1]Liste inscrits'!A:F,3,FALSE))</f>
      </c>
      <c r="H152" s="9">
        <f>IF($B152="","",VLOOKUP(B152,'[1]Liste inscrits'!A:F,4,FALSE))</f>
      </c>
      <c r="I152" s="9">
        <f>IF($B152="","",VLOOKUP(B152,'[1]Liste inscrits'!A:F,6,FALSE))</f>
      </c>
      <c r="J152" s="10">
        <f t="shared" si="4"/>
      </c>
      <c r="K152" s="9">
        <f>IF($B152="","",VLOOKUP(B152,'[1]Liste inscrits'!A:F,5,FALSE))</f>
      </c>
      <c r="L152" s="11">
        <f>IF(B152="","",COUNTIF($J$3:J152,J152))</f>
      </c>
    </row>
    <row r="153" spans="1:12" ht="12.75">
      <c r="A153" s="6">
        <f t="shared" si="5"/>
        <v>151</v>
      </c>
      <c r="B153" s="7"/>
      <c r="C153" s="8"/>
      <c r="D153" s="8"/>
      <c r="E153" s="8"/>
      <c r="F153" s="9">
        <f>IF($B153="","",VLOOKUP(B153,'[1]Liste inscrits'!A:F,2,FALSE))</f>
      </c>
      <c r="G153" s="9">
        <f>IF($B153="","",VLOOKUP(B153,'[1]Liste inscrits'!A:F,3,FALSE))</f>
      </c>
      <c r="H153" s="9">
        <f>IF($B153="","",VLOOKUP(B153,'[1]Liste inscrits'!A:F,4,FALSE))</f>
      </c>
      <c r="I153" s="9">
        <f>IF($B153="","",VLOOKUP(B153,'[1]Liste inscrits'!A:F,6,FALSE))</f>
      </c>
      <c r="J153" s="10">
        <f t="shared" si="4"/>
      </c>
      <c r="K153" s="9">
        <f>IF($B153="","",VLOOKUP(B153,'[1]Liste inscrits'!A:F,5,FALSE))</f>
      </c>
      <c r="L153" s="11">
        <f>IF(B153="","",COUNTIF($J$3:J153,J153))</f>
      </c>
    </row>
    <row r="154" spans="1:12" ht="12.75">
      <c r="A154" s="6">
        <f t="shared" si="5"/>
        <v>152</v>
      </c>
      <c r="B154" s="7"/>
      <c r="C154" s="8"/>
      <c r="D154" s="8"/>
      <c r="E154" s="8"/>
      <c r="F154" s="9">
        <f>IF($B154="","",VLOOKUP(B154,'[1]Liste inscrits'!A:F,2,FALSE))</f>
      </c>
      <c r="G154" s="9">
        <f>IF($B154="","",VLOOKUP(B154,'[1]Liste inscrits'!A:F,3,FALSE))</f>
      </c>
      <c r="H154" s="9">
        <f>IF($B154="","",VLOOKUP(B154,'[1]Liste inscrits'!A:F,4,FALSE))</f>
      </c>
      <c r="I154" s="9">
        <f>IF($B154="","",VLOOKUP(B154,'[1]Liste inscrits'!A:F,6,FALSE))</f>
      </c>
      <c r="J154" s="10">
        <f t="shared" si="4"/>
      </c>
      <c r="K154" s="9">
        <f>IF($B154="","",VLOOKUP(B154,'[1]Liste inscrits'!A:F,5,FALSE))</f>
      </c>
      <c r="L154" s="11">
        <f>IF(B154="","",COUNTIF($J$3:J154,J154))</f>
      </c>
    </row>
    <row r="155" spans="1:12" ht="12.75">
      <c r="A155" s="6">
        <f t="shared" si="5"/>
        <v>153</v>
      </c>
      <c r="B155" s="7"/>
      <c r="C155" s="8"/>
      <c r="D155" s="8"/>
      <c r="E155" s="8"/>
      <c r="F155" s="9">
        <f>IF($B155="","",VLOOKUP(B155,'[1]Liste inscrits'!A:F,2,FALSE))</f>
      </c>
      <c r="G155" s="9">
        <f>IF($B155="","",VLOOKUP(B155,'[1]Liste inscrits'!A:F,3,FALSE))</f>
      </c>
      <c r="H155" s="9">
        <f>IF($B155="","",VLOOKUP(B155,'[1]Liste inscrits'!A:F,4,FALSE))</f>
      </c>
      <c r="I155" s="9">
        <f>IF($B155="","",VLOOKUP(B155,'[1]Liste inscrits'!A:F,6,FALSE))</f>
      </c>
      <c r="J155" s="10">
        <f t="shared" si="4"/>
      </c>
      <c r="K155" s="9">
        <f>IF($B155="","",VLOOKUP(B155,'[1]Liste inscrits'!A:F,5,FALSE))</f>
      </c>
      <c r="L155" s="11">
        <f>IF(B155="","",COUNTIF($J$3:J155,J155))</f>
      </c>
    </row>
    <row r="156" spans="1:12" ht="12.75">
      <c r="A156" s="6">
        <f t="shared" si="5"/>
        <v>154</v>
      </c>
      <c r="B156" s="7"/>
      <c r="C156" s="8"/>
      <c r="D156" s="8"/>
      <c r="E156" s="8"/>
      <c r="F156" s="9">
        <f>IF($B156="","",VLOOKUP(B156,'[1]Liste inscrits'!A:F,2,FALSE))</f>
      </c>
      <c r="G156" s="9">
        <f>IF($B156="","",VLOOKUP(B156,'[1]Liste inscrits'!A:F,3,FALSE))</f>
      </c>
      <c r="H156" s="9">
        <f>IF($B156="","",VLOOKUP(B156,'[1]Liste inscrits'!A:F,4,FALSE))</f>
      </c>
      <c r="I156" s="9">
        <f>IF($B156="","",VLOOKUP(B156,'[1]Liste inscrits'!A:F,6,FALSE))</f>
      </c>
      <c r="J156" s="10">
        <f t="shared" si="4"/>
      </c>
      <c r="K156" s="9">
        <f>IF($B156="","",VLOOKUP(B156,'[1]Liste inscrits'!A:F,5,FALSE))</f>
      </c>
      <c r="L156" s="11">
        <f>IF(B156="","",COUNTIF($J$3:J156,J156))</f>
      </c>
    </row>
    <row r="157" spans="1:12" ht="12.75">
      <c r="A157" s="6">
        <f t="shared" si="5"/>
        <v>155</v>
      </c>
      <c r="B157" s="7"/>
      <c r="C157" s="8"/>
      <c r="D157" s="8"/>
      <c r="E157" s="8"/>
      <c r="F157" s="9">
        <f>IF($B157="","",VLOOKUP(B157,'[1]Liste inscrits'!A:F,2,FALSE))</f>
      </c>
      <c r="G157" s="9">
        <f>IF($B157="","",VLOOKUP(B157,'[1]Liste inscrits'!A:F,3,FALSE))</f>
      </c>
      <c r="H157" s="9">
        <f>IF($B157="","",VLOOKUP(B157,'[1]Liste inscrits'!A:F,4,FALSE))</f>
      </c>
      <c r="I157" s="9">
        <f>IF($B157="","",VLOOKUP(B157,'[1]Liste inscrits'!A:F,6,FALSE))</f>
      </c>
      <c r="J157" s="10">
        <f t="shared" si="4"/>
      </c>
      <c r="K157" s="9">
        <f>IF($B157="","",VLOOKUP(B157,'[1]Liste inscrits'!A:F,5,FALSE))</f>
      </c>
      <c r="L157" s="11">
        <f>IF(B157="","",COUNTIF($J$3:J157,J157))</f>
      </c>
    </row>
    <row r="158" spans="1:12" ht="12.75">
      <c r="A158" s="6">
        <f t="shared" si="5"/>
        <v>156</v>
      </c>
      <c r="B158" s="7"/>
      <c r="C158" s="8"/>
      <c r="D158" s="8"/>
      <c r="E158" s="8"/>
      <c r="F158" s="9">
        <f>IF($B158="","",VLOOKUP(B158,'[1]Liste inscrits'!A:F,2,FALSE))</f>
      </c>
      <c r="G158" s="9">
        <f>IF($B158="","",VLOOKUP(B158,'[1]Liste inscrits'!A:F,3,FALSE))</f>
      </c>
      <c r="H158" s="9">
        <f>IF($B158="","",VLOOKUP(B158,'[1]Liste inscrits'!A:F,4,FALSE))</f>
      </c>
      <c r="I158" s="9">
        <f>IF($B158="","",VLOOKUP(B158,'[1]Liste inscrits'!A:F,6,FALSE))</f>
      </c>
      <c r="J158" s="10">
        <f t="shared" si="4"/>
      </c>
      <c r="K158" s="9">
        <f>IF($B158="","",VLOOKUP(B158,'[1]Liste inscrits'!A:F,5,FALSE))</f>
      </c>
      <c r="L158" s="11">
        <f>IF(B158="","",COUNTIF($J$3:J158,J158))</f>
      </c>
    </row>
    <row r="159" spans="1:12" ht="12.75">
      <c r="A159" s="6">
        <f t="shared" si="5"/>
        <v>157</v>
      </c>
      <c r="B159" s="7"/>
      <c r="C159" s="8"/>
      <c r="D159" s="8"/>
      <c r="E159" s="8"/>
      <c r="F159" s="9">
        <f>IF($B159="","",VLOOKUP(B159,'[1]Liste inscrits'!A:F,2,FALSE))</f>
      </c>
      <c r="G159" s="9">
        <f>IF($B159="","",VLOOKUP(B159,'[1]Liste inscrits'!A:F,3,FALSE))</f>
      </c>
      <c r="H159" s="9">
        <f>IF($B159="","",VLOOKUP(B159,'[1]Liste inscrits'!A:F,4,FALSE))</f>
      </c>
      <c r="I159" s="9">
        <f>IF($B159="","",VLOOKUP(B159,'[1]Liste inscrits'!A:F,6,FALSE))</f>
      </c>
      <c r="J159" s="10">
        <f t="shared" si="4"/>
      </c>
      <c r="K159" s="9">
        <f>IF($B159="","",VLOOKUP(B159,'[1]Liste inscrits'!A:F,5,FALSE))</f>
      </c>
      <c r="L159" s="11">
        <f>IF(B159="","",COUNTIF($J$3:J159,J159))</f>
      </c>
    </row>
    <row r="160" spans="1:12" ht="12.75">
      <c r="A160" s="6">
        <f t="shared" si="5"/>
        <v>158</v>
      </c>
      <c r="B160" s="7"/>
      <c r="C160" s="8"/>
      <c r="D160" s="8"/>
      <c r="E160" s="8"/>
      <c r="F160" s="9">
        <f>IF($B160="","",VLOOKUP(B160,'[1]Liste inscrits'!A:F,2,FALSE))</f>
      </c>
      <c r="G160" s="9">
        <f>IF($B160="","",VLOOKUP(B160,'[1]Liste inscrits'!A:F,3,FALSE))</f>
      </c>
      <c r="H160" s="9">
        <f>IF($B160="","",VLOOKUP(B160,'[1]Liste inscrits'!A:F,4,FALSE))</f>
      </c>
      <c r="I160" s="9">
        <f>IF($B160="","",VLOOKUP(B160,'[1]Liste inscrits'!A:F,6,FALSE))</f>
      </c>
      <c r="J160" s="10">
        <f t="shared" si="4"/>
      </c>
      <c r="K160" s="9">
        <f>IF($B160="","",VLOOKUP(B160,'[1]Liste inscrits'!A:F,5,FALSE))</f>
      </c>
      <c r="L160" s="11">
        <f>IF(B160="","",COUNTIF($J$3:J160,J160))</f>
      </c>
    </row>
    <row r="161" spans="1:12" ht="12.75">
      <c r="A161" s="6">
        <f t="shared" si="5"/>
        <v>159</v>
      </c>
      <c r="B161" s="7"/>
      <c r="C161" s="8"/>
      <c r="D161" s="8"/>
      <c r="E161" s="8"/>
      <c r="F161" s="9">
        <f>IF($B161="","",VLOOKUP(B161,'[1]Liste inscrits'!A:F,2,FALSE))</f>
      </c>
      <c r="G161" s="9">
        <f>IF($B161="","",VLOOKUP(B161,'[1]Liste inscrits'!A:F,3,FALSE))</f>
      </c>
      <c r="H161" s="9">
        <f>IF($B161="","",VLOOKUP(B161,'[1]Liste inscrits'!A:F,4,FALSE))</f>
      </c>
      <c r="I161" s="9">
        <f>IF($B161="","",VLOOKUP(B161,'[1]Liste inscrits'!A:F,6,FALSE))</f>
      </c>
      <c r="J161" s="10">
        <f t="shared" si="4"/>
      </c>
      <c r="K161" s="9">
        <f>IF($B161="","",VLOOKUP(B161,'[1]Liste inscrits'!A:F,5,FALSE))</f>
      </c>
      <c r="L161" s="11">
        <f>IF(B161="","",COUNTIF($J$3:J161,J161))</f>
      </c>
    </row>
    <row r="162" spans="1:12" ht="12.75">
      <c r="A162" s="6">
        <f t="shared" si="5"/>
        <v>160</v>
      </c>
      <c r="B162" s="7"/>
      <c r="C162" s="8"/>
      <c r="D162" s="8"/>
      <c r="E162" s="8"/>
      <c r="F162" s="9">
        <f>IF($B162="","",VLOOKUP(B162,'[1]Liste inscrits'!A:F,2,FALSE))</f>
      </c>
      <c r="G162" s="9">
        <f>IF($B162="","",VLOOKUP(B162,'[1]Liste inscrits'!A:F,3,FALSE))</f>
      </c>
      <c r="H162" s="9">
        <f>IF($B162="","",VLOOKUP(B162,'[1]Liste inscrits'!A:F,4,FALSE))</f>
      </c>
      <c r="I162" s="9">
        <f>IF($B162="","",VLOOKUP(B162,'[1]Liste inscrits'!A:F,6,FALSE))</f>
      </c>
      <c r="J162" s="10">
        <f t="shared" si="4"/>
      </c>
      <c r="K162" s="9">
        <f>IF($B162="","",VLOOKUP(B162,'[1]Liste inscrits'!A:F,5,FALSE))</f>
      </c>
      <c r="L162" s="11">
        <f>IF(B162="","",COUNTIF($J$3:J162,J162))</f>
      </c>
    </row>
    <row r="163" spans="1:12" ht="12.75">
      <c r="A163" s="6">
        <f t="shared" si="5"/>
        <v>161</v>
      </c>
      <c r="B163" s="7"/>
      <c r="C163" s="8"/>
      <c r="D163" s="8"/>
      <c r="E163" s="8"/>
      <c r="F163" s="9">
        <f>IF($B163="","",VLOOKUP(B163,'[1]Liste inscrits'!A:F,2,FALSE))</f>
      </c>
      <c r="G163" s="9">
        <f>IF($B163="","",VLOOKUP(B163,'[1]Liste inscrits'!A:F,3,FALSE))</f>
      </c>
      <c r="H163" s="9">
        <f>IF($B163="","",VLOOKUP(B163,'[1]Liste inscrits'!A:F,4,FALSE))</f>
      </c>
      <c r="I163" s="9">
        <f>IF($B163="","",VLOOKUP(B163,'[1]Liste inscrits'!A:F,6,FALSE))</f>
      </c>
      <c r="J163" s="10">
        <f t="shared" si="4"/>
      </c>
      <c r="K163" s="9">
        <f>IF($B163="","",VLOOKUP(B163,'[1]Liste inscrits'!A:F,5,FALSE))</f>
      </c>
      <c r="L163" s="11">
        <f>IF(B163="","",COUNTIF($J$3:J163,J163))</f>
      </c>
    </row>
    <row r="164" spans="1:12" ht="12.75">
      <c r="A164" s="6">
        <f t="shared" si="5"/>
        <v>162</v>
      </c>
      <c r="B164" s="7"/>
      <c r="C164" s="8"/>
      <c r="D164" s="8"/>
      <c r="E164" s="8"/>
      <c r="F164" s="9">
        <f>IF($B164="","",VLOOKUP(B164,'[1]Liste inscrits'!A:F,2,FALSE))</f>
      </c>
      <c r="G164" s="9">
        <f>IF($B164="","",VLOOKUP(B164,'[1]Liste inscrits'!A:F,3,FALSE))</f>
      </c>
      <c r="H164" s="9">
        <f>IF($B164="","",VLOOKUP(B164,'[1]Liste inscrits'!A:F,4,FALSE))</f>
      </c>
      <c r="I164" s="9">
        <f>IF($B164="","",VLOOKUP(B164,'[1]Liste inscrits'!A:F,6,FALSE))</f>
      </c>
      <c r="J164" s="10">
        <f t="shared" si="4"/>
      </c>
      <c r="K164" s="9">
        <f>IF($B164="","",VLOOKUP(B164,'[1]Liste inscrits'!A:F,5,FALSE))</f>
      </c>
      <c r="L164" s="11">
        <f>IF(B164="","",COUNTIF($J$3:J164,J164))</f>
      </c>
    </row>
    <row r="165" spans="1:12" ht="12.75">
      <c r="A165" s="6">
        <f t="shared" si="5"/>
        <v>163</v>
      </c>
      <c r="B165" s="7"/>
      <c r="C165" s="8"/>
      <c r="D165" s="8"/>
      <c r="E165" s="8"/>
      <c r="F165" s="9">
        <f>IF($B165="","",VLOOKUP(B165,'[1]Liste inscrits'!A:F,2,FALSE))</f>
      </c>
      <c r="G165" s="9">
        <f>IF($B165="","",VLOOKUP(B165,'[1]Liste inscrits'!A:F,3,FALSE))</f>
      </c>
      <c r="H165" s="9">
        <f>IF($B165="","",VLOOKUP(B165,'[1]Liste inscrits'!A:F,4,FALSE))</f>
      </c>
      <c r="I165" s="9">
        <f>IF($B165="","",VLOOKUP(B165,'[1]Liste inscrits'!A:F,6,FALSE))</f>
      </c>
      <c r="J165" s="10">
        <f t="shared" si="4"/>
      </c>
      <c r="K165" s="9">
        <f>IF($B165="","",VLOOKUP(B165,'[1]Liste inscrits'!A:F,5,FALSE))</f>
      </c>
      <c r="L165" s="11">
        <f>IF(B165="","",COUNTIF($J$3:J165,J165))</f>
      </c>
    </row>
    <row r="166" spans="1:12" ht="12.75">
      <c r="A166" s="6">
        <f t="shared" si="5"/>
        <v>164</v>
      </c>
      <c r="B166" s="7"/>
      <c r="C166" s="8"/>
      <c r="D166" s="8"/>
      <c r="E166" s="8"/>
      <c r="F166" s="9">
        <f>IF($B166="","",VLOOKUP(B166,'[1]Liste inscrits'!A:F,2,FALSE))</f>
      </c>
      <c r="G166" s="9">
        <f>IF($B166="","",VLOOKUP(B166,'[1]Liste inscrits'!A:F,3,FALSE))</f>
      </c>
      <c r="H166" s="9">
        <f>IF($B166="","",VLOOKUP(B166,'[1]Liste inscrits'!A:F,4,FALSE))</f>
      </c>
      <c r="I166" s="9">
        <f>IF($B166="","",VLOOKUP(B166,'[1]Liste inscrits'!A:F,6,FALSE))</f>
      </c>
      <c r="J166" s="10">
        <f t="shared" si="4"/>
      </c>
      <c r="K166" s="9">
        <f>IF($B166="","",VLOOKUP(B166,'[1]Liste inscrits'!A:F,5,FALSE))</f>
      </c>
      <c r="L166" s="11">
        <f>IF(B166="","",COUNTIF($J$3:J166,J166))</f>
      </c>
    </row>
    <row r="167" spans="1:12" ht="12.75">
      <c r="A167" s="6">
        <f t="shared" si="5"/>
        <v>165</v>
      </c>
      <c r="B167" s="7"/>
      <c r="C167" s="8"/>
      <c r="D167" s="8"/>
      <c r="E167" s="8"/>
      <c r="F167" s="9">
        <f>IF($B167="","",VLOOKUP(B167,'[1]Liste inscrits'!A:F,2,FALSE))</f>
      </c>
      <c r="G167" s="9">
        <f>IF($B167="","",VLOOKUP(B167,'[1]Liste inscrits'!A:F,3,FALSE))</f>
      </c>
      <c r="H167" s="9">
        <f>IF($B167="","",VLOOKUP(B167,'[1]Liste inscrits'!A:F,4,FALSE))</f>
      </c>
      <c r="I167" s="9">
        <f>IF($B167="","",VLOOKUP(B167,'[1]Liste inscrits'!A:F,6,FALSE))</f>
      </c>
      <c r="J167" s="10">
        <f t="shared" si="4"/>
      </c>
      <c r="K167" s="9">
        <f>IF($B167="","",VLOOKUP(B167,'[1]Liste inscrits'!A:F,5,FALSE))</f>
      </c>
      <c r="L167" s="11">
        <f>IF(B167="","",COUNTIF($J$3:J167,J167))</f>
      </c>
    </row>
    <row r="168" spans="1:12" ht="12.75">
      <c r="A168" s="6">
        <f t="shared" si="5"/>
        <v>166</v>
      </c>
      <c r="B168" s="7"/>
      <c r="C168" s="8"/>
      <c r="D168" s="8"/>
      <c r="E168" s="8"/>
      <c r="F168" s="9">
        <f>IF($B168="","",VLOOKUP(B168,'[1]Liste inscrits'!A:F,2,FALSE))</f>
      </c>
      <c r="G168" s="9">
        <f>IF($B168="","",VLOOKUP(B168,'[1]Liste inscrits'!A:F,3,FALSE))</f>
      </c>
      <c r="H168" s="9">
        <f>IF($B168="","",VLOOKUP(B168,'[1]Liste inscrits'!A:F,4,FALSE))</f>
      </c>
      <c r="I168" s="9">
        <f>IF($B168="","",VLOOKUP(B168,'[1]Liste inscrits'!A:F,6,FALSE))</f>
      </c>
      <c r="J168" s="10">
        <f t="shared" si="4"/>
      </c>
      <c r="K168" s="9">
        <f>IF($B168="","",VLOOKUP(B168,'[1]Liste inscrits'!A:F,5,FALSE))</f>
      </c>
      <c r="L168" s="11">
        <f>IF(B168="","",COUNTIF($J$3:J168,J168))</f>
      </c>
    </row>
    <row r="169" spans="1:12" ht="12.75">
      <c r="A169" s="6">
        <f t="shared" si="5"/>
        <v>167</v>
      </c>
      <c r="B169" s="7"/>
      <c r="C169" s="8"/>
      <c r="D169" s="8"/>
      <c r="E169" s="8"/>
      <c r="F169" s="9">
        <f>IF($B169="","",VLOOKUP(B169,'[1]Liste inscrits'!A:F,2,FALSE))</f>
      </c>
      <c r="G169" s="9">
        <f>IF($B169="","",VLOOKUP(B169,'[1]Liste inscrits'!A:F,3,FALSE))</f>
      </c>
      <c r="H169" s="9">
        <f>IF($B169="","",VLOOKUP(B169,'[1]Liste inscrits'!A:F,4,FALSE))</f>
      </c>
      <c r="I169" s="9">
        <f>IF($B169="","",VLOOKUP(B169,'[1]Liste inscrits'!A:F,6,FALSE))</f>
      </c>
      <c r="J169" s="10">
        <f t="shared" si="4"/>
      </c>
      <c r="K169" s="9">
        <f>IF($B169="","",VLOOKUP(B169,'[1]Liste inscrits'!A:F,5,FALSE))</f>
      </c>
      <c r="L169" s="11">
        <f>IF(B169="","",COUNTIF($J$3:J169,J169))</f>
      </c>
    </row>
    <row r="170" spans="1:12" ht="12.75">
      <c r="A170" s="6">
        <f t="shared" si="5"/>
        <v>168</v>
      </c>
      <c r="B170" s="7"/>
      <c r="C170" s="8"/>
      <c r="D170" s="8"/>
      <c r="E170" s="8"/>
      <c r="F170" s="9">
        <f>IF($B170="","",VLOOKUP(B170,'[1]Liste inscrits'!A:F,2,FALSE))</f>
      </c>
      <c r="G170" s="9">
        <f>IF($B170="","",VLOOKUP(B170,'[1]Liste inscrits'!A:F,3,FALSE))</f>
      </c>
      <c r="H170" s="9">
        <f>IF($B170="","",VLOOKUP(B170,'[1]Liste inscrits'!A:F,4,FALSE))</f>
      </c>
      <c r="I170" s="9">
        <f>IF($B170="","",VLOOKUP(B170,'[1]Liste inscrits'!A:F,6,FALSE))</f>
      </c>
      <c r="J170" s="10">
        <f t="shared" si="4"/>
      </c>
      <c r="K170" s="9">
        <f>IF($B170="","",VLOOKUP(B170,'[1]Liste inscrits'!A:F,5,FALSE))</f>
      </c>
      <c r="L170" s="11">
        <f>IF(B170="","",COUNTIF($J$3:J170,J170))</f>
      </c>
    </row>
    <row r="171" spans="1:12" ht="12.75">
      <c r="A171" s="6">
        <f t="shared" si="5"/>
        <v>169</v>
      </c>
      <c r="B171" s="7"/>
      <c r="C171" s="8"/>
      <c r="D171" s="8"/>
      <c r="E171" s="8"/>
      <c r="F171" s="9">
        <f>IF($B171="","",VLOOKUP(B171,'[1]Liste inscrits'!A:F,2,FALSE))</f>
      </c>
      <c r="G171" s="9">
        <f>IF($B171="","",VLOOKUP(B171,'[1]Liste inscrits'!A:F,3,FALSE))</f>
      </c>
      <c r="H171" s="9">
        <f>IF($B171="","",VLOOKUP(B171,'[1]Liste inscrits'!A:F,4,FALSE))</f>
      </c>
      <c r="I171" s="9">
        <f>IF($B171="","",VLOOKUP(B171,'[1]Liste inscrits'!A:F,6,FALSE))</f>
      </c>
      <c r="J171" s="10">
        <f t="shared" si="4"/>
      </c>
      <c r="K171" s="9">
        <f>IF($B171="","",VLOOKUP(B171,'[1]Liste inscrits'!A:F,5,FALSE))</f>
      </c>
      <c r="L171" s="11">
        <f>IF(B171="","",COUNTIF($J$3:J171,J171))</f>
      </c>
    </row>
    <row r="172" spans="1:12" ht="12.75">
      <c r="A172" s="6">
        <f t="shared" si="5"/>
        <v>170</v>
      </c>
      <c r="B172" s="7"/>
      <c r="C172" s="8"/>
      <c r="D172" s="8"/>
      <c r="E172" s="8"/>
      <c r="F172" s="9">
        <f>IF($B172="","",VLOOKUP(B172,'[1]Liste inscrits'!A:F,2,FALSE))</f>
      </c>
      <c r="G172" s="9">
        <f>IF($B172="","",VLOOKUP(B172,'[1]Liste inscrits'!A:F,3,FALSE))</f>
      </c>
      <c r="H172" s="9">
        <f>IF($B172="","",VLOOKUP(B172,'[1]Liste inscrits'!A:F,4,FALSE))</f>
      </c>
      <c r="I172" s="9">
        <f>IF($B172="","",VLOOKUP(B172,'[1]Liste inscrits'!A:F,6,FALSE))</f>
      </c>
      <c r="J172" s="10">
        <f t="shared" si="4"/>
      </c>
      <c r="K172" s="9">
        <f>IF($B172="","",VLOOKUP(B172,'[1]Liste inscrits'!A:F,5,FALSE))</f>
      </c>
      <c r="L172" s="11">
        <f>IF(B172="","",COUNTIF($J$3:J172,J172))</f>
      </c>
    </row>
    <row r="173" spans="1:12" ht="12.75">
      <c r="A173" s="6">
        <f t="shared" si="5"/>
        <v>171</v>
      </c>
      <c r="B173" s="7"/>
      <c r="C173" s="8"/>
      <c r="D173" s="8"/>
      <c r="E173" s="8"/>
      <c r="F173" s="9">
        <f>IF($B173="","",VLOOKUP(B173,'[1]Liste inscrits'!A:F,2,FALSE))</f>
      </c>
      <c r="G173" s="9">
        <f>IF($B173="","",VLOOKUP(B173,'[1]Liste inscrits'!A:F,3,FALSE))</f>
      </c>
      <c r="H173" s="9">
        <f>IF($B173="","",VLOOKUP(B173,'[1]Liste inscrits'!A:F,4,FALSE))</f>
      </c>
      <c r="I173" s="9">
        <f>IF($B173="","",VLOOKUP(B173,'[1]Liste inscrits'!A:F,6,FALSE))</f>
      </c>
      <c r="J173" s="10">
        <f t="shared" si="4"/>
      </c>
      <c r="K173" s="9">
        <f>IF($B173="","",VLOOKUP(B173,'[1]Liste inscrits'!A:F,5,FALSE))</f>
      </c>
      <c r="L173" s="11">
        <f>IF(B173="","",COUNTIF($J$3:J173,J173))</f>
      </c>
    </row>
    <row r="174" spans="1:12" ht="12.75">
      <c r="A174" s="6">
        <f t="shared" si="5"/>
        <v>172</v>
      </c>
      <c r="B174" s="7"/>
      <c r="C174" s="8"/>
      <c r="D174" s="8"/>
      <c r="E174" s="8"/>
      <c r="F174" s="9">
        <f>IF($B174="","",VLOOKUP(B174,'[1]Liste inscrits'!A:F,2,FALSE))</f>
      </c>
      <c r="G174" s="9">
        <f>IF($B174="","",VLOOKUP(B174,'[1]Liste inscrits'!A:F,3,FALSE))</f>
      </c>
      <c r="H174" s="9">
        <f>IF($B174="","",VLOOKUP(B174,'[1]Liste inscrits'!A:F,4,FALSE))</f>
      </c>
      <c r="I174" s="9">
        <f>IF($B174="","",VLOOKUP(B174,'[1]Liste inscrits'!A:F,6,FALSE))</f>
      </c>
      <c r="J174" s="10">
        <f t="shared" si="4"/>
      </c>
      <c r="K174" s="9">
        <f>IF($B174="","",VLOOKUP(B174,'[1]Liste inscrits'!A:F,5,FALSE))</f>
      </c>
      <c r="L174" s="11">
        <f>IF(B174="","",COUNTIF($J$3:J174,J174))</f>
      </c>
    </row>
    <row r="175" spans="1:12" ht="12.75">
      <c r="A175" s="6">
        <f t="shared" si="5"/>
        <v>173</v>
      </c>
      <c r="B175" s="7"/>
      <c r="C175" s="8"/>
      <c r="D175" s="8"/>
      <c r="E175" s="8"/>
      <c r="F175" s="9">
        <f>IF($B175="","",VLOOKUP(B175,'[1]Liste inscrits'!A:F,2,FALSE))</f>
      </c>
      <c r="G175" s="9">
        <f>IF($B175="","",VLOOKUP(B175,'[1]Liste inscrits'!A:F,3,FALSE))</f>
      </c>
      <c r="H175" s="9">
        <f>IF($B175="","",VLOOKUP(B175,'[1]Liste inscrits'!A:F,4,FALSE))</f>
      </c>
      <c r="I175" s="9">
        <f>IF($B175="","",VLOOKUP(B175,'[1]Liste inscrits'!A:F,6,FALSE))</f>
      </c>
      <c r="J175" s="10">
        <f t="shared" si="4"/>
      </c>
      <c r="K175" s="9">
        <f>IF($B175="","",VLOOKUP(B175,'[1]Liste inscrits'!A:F,5,FALSE))</f>
      </c>
      <c r="L175" s="11">
        <f>IF(B175="","",COUNTIF($J$3:J175,J175))</f>
      </c>
    </row>
    <row r="176" spans="1:12" ht="12.75">
      <c r="A176" s="6">
        <f t="shared" si="5"/>
        <v>174</v>
      </c>
      <c r="B176" s="7"/>
      <c r="C176" s="8"/>
      <c r="D176" s="8"/>
      <c r="E176" s="8"/>
      <c r="F176" s="9">
        <f>IF($B176="","",VLOOKUP(B176,'[1]Liste inscrits'!A:F,2,FALSE))</f>
      </c>
      <c r="G176" s="9">
        <f>IF($B176="","",VLOOKUP(B176,'[1]Liste inscrits'!A:F,3,FALSE))</f>
      </c>
      <c r="H176" s="9">
        <f>IF($B176="","",VLOOKUP(B176,'[1]Liste inscrits'!A:F,4,FALSE))</f>
      </c>
      <c r="I176" s="9">
        <f>IF($B176="","",VLOOKUP(B176,'[1]Liste inscrits'!A:F,6,FALSE))</f>
      </c>
      <c r="J176" s="10">
        <f t="shared" si="4"/>
      </c>
      <c r="K176" s="9">
        <f>IF($B176="","",VLOOKUP(B176,'[1]Liste inscrits'!A:F,5,FALSE))</f>
      </c>
      <c r="L176" s="11">
        <f>IF(B176="","",COUNTIF($J$3:J176,J176))</f>
      </c>
    </row>
    <row r="177" spans="1:12" ht="12.75">
      <c r="A177" s="6">
        <f t="shared" si="5"/>
        <v>175</v>
      </c>
      <c r="B177" s="7"/>
      <c r="C177" s="8"/>
      <c r="D177" s="8"/>
      <c r="E177" s="8"/>
      <c r="F177" s="9">
        <f>IF($B177="","",VLOOKUP(B177,'[1]Liste inscrits'!A:F,2,FALSE))</f>
      </c>
      <c r="G177" s="9">
        <f>IF($B177="","",VLOOKUP(B177,'[1]Liste inscrits'!A:F,3,FALSE))</f>
      </c>
      <c r="H177" s="9">
        <f>IF($B177="","",VLOOKUP(B177,'[1]Liste inscrits'!A:F,4,FALSE))</f>
      </c>
      <c r="I177" s="9">
        <f>IF($B177="","",VLOOKUP(B177,'[1]Liste inscrits'!A:F,6,FALSE))</f>
      </c>
      <c r="J177" s="10">
        <f t="shared" si="4"/>
      </c>
      <c r="K177" s="9">
        <f>IF($B177="","",VLOOKUP(B177,'[1]Liste inscrits'!A:F,5,FALSE))</f>
      </c>
      <c r="L177" s="11">
        <f>IF(B177="","",COUNTIF($J$3:J177,J177))</f>
      </c>
    </row>
    <row r="178" spans="1:12" ht="12.75">
      <c r="A178" s="6">
        <f t="shared" si="5"/>
        <v>176</v>
      </c>
      <c r="B178" s="7"/>
      <c r="C178" s="8"/>
      <c r="D178" s="8"/>
      <c r="E178" s="8"/>
      <c r="F178" s="9">
        <f>IF($B178="","",VLOOKUP(B178,'[1]Liste inscrits'!A:F,2,FALSE))</f>
      </c>
      <c r="G178" s="9">
        <f>IF($B178="","",VLOOKUP(B178,'[1]Liste inscrits'!A:F,3,FALSE))</f>
      </c>
      <c r="H178" s="9">
        <f>IF($B178="","",VLOOKUP(B178,'[1]Liste inscrits'!A:F,4,FALSE))</f>
      </c>
      <c r="I178" s="9">
        <f>IF($B178="","",VLOOKUP(B178,'[1]Liste inscrits'!A:F,6,FALSE))</f>
      </c>
      <c r="J178" s="10">
        <f t="shared" si="4"/>
      </c>
      <c r="K178" s="9">
        <f>IF($B178="","",VLOOKUP(B178,'[1]Liste inscrits'!A:F,5,FALSE))</f>
      </c>
      <c r="L178" s="11">
        <f>IF(B178="","",COUNTIF($J$3:J178,J178))</f>
      </c>
    </row>
    <row r="179" spans="1:12" ht="12.75">
      <c r="A179" s="6">
        <f t="shared" si="5"/>
        <v>177</v>
      </c>
      <c r="B179" s="7"/>
      <c r="C179" s="8"/>
      <c r="D179" s="8"/>
      <c r="E179" s="8"/>
      <c r="F179" s="9">
        <f>IF($B179="","",VLOOKUP(B179,'[1]Liste inscrits'!A:F,2,FALSE))</f>
      </c>
      <c r="G179" s="9">
        <f>IF($B179="","",VLOOKUP(B179,'[1]Liste inscrits'!A:F,3,FALSE))</f>
      </c>
      <c r="H179" s="9">
        <f>IF($B179="","",VLOOKUP(B179,'[1]Liste inscrits'!A:F,4,FALSE))</f>
      </c>
      <c r="I179" s="9">
        <f>IF($B179="","",VLOOKUP(B179,'[1]Liste inscrits'!A:F,6,FALSE))</f>
      </c>
      <c r="J179" s="10">
        <f t="shared" si="4"/>
      </c>
      <c r="K179" s="9">
        <f>IF($B179="","",VLOOKUP(B179,'[1]Liste inscrits'!A:F,5,FALSE))</f>
      </c>
      <c r="L179" s="11">
        <f>IF(B179="","",COUNTIF($J$3:J179,J179))</f>
      </c>
    </row>
    <row r="180" spans="1:12" ht="12.75">
      <c r="A180" s="6">
        <f t="shared" si="5"/>
        <v>178</v>
      </c>
      <c r="B180" s="7"/>
      <c r="C180" s="8"/>
      <c r="D180" s="8"/>
      <c r="E180" s="8"/>
      <c r="F180" s="9">
        <f>IF($B180="","",VLOOKUP(B180,'[1]Liste inscrits'!A:F,2,FALSE))</f>
      </c>
      <c r="G180" s="9">
        <f>IF($B180="","",VLOOKUP(B180,'[1]Liste inscrits'!A:F,3,FALSE))</f>
      </c>
      <c r="H180" s="9">
        <f>IF($B180="","",VLOOKUP(B180,'[1]Liste inscrits'!A:F,4,FALSE))</f>
      </c>
      <c r="I180" s="9">
        <f>IF($B180="","",VLOOKUP(B180,'[1]Liste inscrits'!A:F,6,FALSE))</f>
      </c>
      <c r="J180" s="10">
        <f t="shared" si="4"/>
      </c>
      <c r="K180" s="9">
        <f>IF($B180="","",VLOOKUP(B180,'[1]Liste inscrits'!A:F,5,FALSE))</f>
      </c>
      <c r="L180" s="11">
        <f>IF(B180="","",COUNTIF($J$3:J180,J180))</f>
      </c>
    </row>
    <row r="181" spans="1:12" ht="12.75">
      <c r="A181" s="6">
        <f t="shared" si="5"/>
        <v>179</v>
      </c>
      <c r="B181" s="7"/>
      <c r="C181" s="8"/>
      <c r="D181" s="8"/>
      <c r="E181" s="8"/>
      <c r="F181" s="9">
        <f>IF($B181="","",VLOOKUP(B181,'[1]Liste inscrits'!A:F,2,FALSE))</f>
      </c>
      <c r="G181" s="9">
        <f>IF($B181="","",VLOOKUP(B181,'[1]Liste inscrits'!A:F,3,FALSE))</f>
      </c>
      <c r="H181" s="9">
        <f>IF($B181="","",VLOOKUP(B181,'[1]Liste inscrits'!A:F,4,FALSE))</f>
      </c>
      <c r="I181" s="9">
        <f>IF($B181="","",VLOOKUP(B181,'[1]Liste inscrits'!A:F,6,FALSE))</f>
      </c>
      <c r="J181" s="10">
        <f t="shared" si="4"/>
      </c>
      <c r="K181" s="9">
        <f>IF($B181="","",VLOOKUP(B181,'[1]Liste inscrits'!A:F,5,FALSE))</f>
      </c>
      <c r="L181" s="11">
        <f>IF(B181="","",COUNTIF($J$3:J181,J181))</f>
      </c>
    </row>
    <row r="182" spans="1:12" ht="12.75">
      <c r="A182" s="6">
        <f t="shared" si="5"/>
        <v>180</v>
      </c>
      <c r="B182" s="7"/>
      <c r="C182" s="8"/>
      <c r="D182" s="8"/>
      <c r="E182" s="8"/>
      <c r="F182" s="9">
        <f>IF($B182="","",VLOOKUP(B182,'[1]Liste inscrits'!A:F,2,FALSE))</f>
      </c>
      <c r="G182" s="9">
        <f>IF($B182="","",VLOOKUP(B182,'[1]Liste inscrits'!A:F,3,FALSE))</f>
      </c>
      <c r="H182" s="9">
        <f>IF($B182="","",VLOOKUP(B182,'[1]Liste inscrits'!A:F,4,FALSE))</f>
      </c>
      <c r="I182" s="9">
        <f>IF($B182="","",VLOOKUP(B182,'[1]Liste inscrits'!A:F,6,FALSE))</f>
      </c>
      <c r="J182" s="10">
        <f t="shared" si="4"/>
      </c>
      <c r="K182" s="9">
        <f>IF($B182="","",VLOOKUP(B182,'[1]Liste inscrits'!A:F,5,FALSE))</f>
      </c>
      <c r="L182" s="11">
        <f>IF(B182="","",COUNTIF($J$3:J182,J182))</f>
      </c>
    </row>
    <row r="183" spans="1:12" ht="12.75">
      <c r="A183" s="6">
        <f t="shared" si="5"/>
        <v>181</v>
      </c>
      <c r="B183" s="7"/>
      <c r="C183" s="8"/>
      <c r="D183" s="8"/>
      <c r="E183" s="8"/>
      <c r="F183" s="9">
        <f>IF($B183="","",VLOOKUP(B183,'[1]Liste inscrits'!A:F,2,FALSE))</f>
      </c>
      <c r="G183" s="9">
        <f>IF($B183="","",VLOOKUP(B183,'[1]Liste inscrits'!A:F,3,FALSE))</f>
      </c>
      <c r="H183" s="9">
        <f>IF($B183="","",VLOOKUP(B183,'[1]Liste inscrits'!A:F,4,FALSE))</f>
      </c>
      <c r="I183" s="9">
        <f>IF($B183="","",VLOOKUP(B183,'[1]Liste inscrits'!A:F,6,FALSE))</f>
      </c>
      <c r="J183" s="10">
        <f t="shared" si="4"/>
      </c>
      <c r="K183" s="9">
        <f>IF($B183="","",VLOOKUP(B183,'[1]Liste inscrits'!A:F,5,FALSE))</f>
      </c>
      <c r="L183" s="11">
        <f>IF(B183="","",COUNTIF($J$3:J183,J183))</f>
      </c>
    </row>
    <row r="184" spans="1:12" ht="12.75">
      <c r="A184" s="6">
        <f t="shared" si="5"/>
        <v>182</v>
      </c>
      <c r="B184" s="7"/>
      <c r="C184" s="8"/>
      <c r="D184" s="8"/>
      <c r="E184" s="8"/>
      <c r="F184" s="9">
        <f>IF($B184="","",VLOOKUP(B184,'[1]Liste inscrits'!A:F,2,FALSE))</f>
      </c>
      <c r="G184" s="9">
        <f>IF($B184="","",VLOOKUP(B184,'[1]Liste inscrits'!A:F,3,FALSE))</f>
      </c>
      <c r="H184" s="9">
        <f>IF($B184="","",VLOOKUP(B184,'[1]Liste inscrits'!A:F,4,FALSE))</f>
      </c>
      <c r="I184" s="9">
        <f>IF($B184="","",VLOOKUP(B184,'[1]Liste inscrits'!A:F,6,FALSE))</f>
      </c>
      <c r="J184" s="10">
        <f t="shared" si="4"/>
      </c>
      <c r="K184" s="9">
        <f>IF($B184="","",VLOOKUP(B184,'[1]Liste inscrits'!A:F,5,FALSE))</f>
      </c>
      <c r="L184" s="11">
        <f>IF(B184="","",COUNTIF($J$3:J184,J184))</f>
      </c>
    </row>
    <row r="185" spans="1:12" ht="12.75">
      <c r="A185" s="6">
        <f t="shared" si="5"/>
        <v>183</v>
      </c>
      <c r="B185" s="7"/>
      <c r="C185" s="8"/>
      <c r="D185" s="8"/>
      <c r="E185" s="8"/>
      <c r="F185" s="9">
        <f>IF($B185="","",VLOOKUP(B185,'[1]Liste inscrits'!A:F,2,FALSE))</f>
      </c>
      <c r="G185" s="9">
        <f>IF($B185="","",VLOOKUP(B185,'[1]Liste inscrits'!A:F,3,FALSE))</f>
      </c>
      <c r="H185" s="9">
        <f>IF($B185="","",VLOOKUP(B185,'[1]Liste inscrits'!A:F,4,FALSE))</f>
      </c>
      <c r="I185" s="9">
        <f>IF($B185="","",VLOOKUP(B185,'[1]Liste inscrits'!A:F,6,FALSE))</f>
      </c>
      <c r="J185" s="10">
        <f t="shared" si="4"/>
      </c>
      <c r="K185" s="9">
        <f>IF($B185="","",VLOOKUP(B185,'[1]Liste inscrits'!A:F,5,FALSE))</f>
      </c>
      <c r="L185" s="11">
        <f>IF(B185="","",COUNTIF($J$3:J185,J185))</f>
      </c>
    </row>
    <row r="186" spans="1:12" ht="12.75">
      <c r="A186" s="6">
        <f t="shared" si="5"/>
        <v>184</v>
      </c>
      <c r="B186" s="7"/>
      <c r="C186" s="8"/>
      <c r="D186" s="8"/>
      <c r="E186" s="8"/>
      <c r="F186" s="9">
        <f>IF($B186="","",VLOOKUP(B186,'[1]Liste inscrits'!A:F,2,FALSE))</f>
      </c>
      <c r="G186" s="9">
        <f>IF($B186="","",VLOOKUP(B186,'[1]Liste inscrits'!A:F,3,FALSE))</f>
      </c>
      <c r="H186" s="9">
        <f>IF($B186="","",VLOOKUP(B186,'[1]Liste inscrits'!A:F,4,FALSE))</f>
      </c>
      <c r="I186" s="9">
        <f>IF($B186="","",VLOOKUP(B186,'[1]Liste inscrits'!A:F,6,FALSE))</f>
      </c>
      <c r="J186" s="10">
        <f t="shared" si="4"/>
      </c>
      <c r="K186" s="9">
        <f>IF($B186="","",VLOOKUP(B186,'[1]Liste inscrits'!A:F,5,FALSE))</f>
      </c>
      <c r="L186" s="11">
        <f>IF(B186="","",COUNTIF($J$3:J186,J186))</f>
      </c>
    </row>
    <row r="187" spans="1:12" ht="12.75">
      <c r="A187" s="6">
        <f t="shared" si="5"/>
        <v>185</v>
      </c>
      <c r="B187" s="7"/>
      <c r="C187" s="8"/>
      <c r="D187" s="8"/>
      <c r="E187" s="8"/>
      <c r="F187" s="9">
        <f>IF($B187="","",VLOOKUP(B187,'[1]Liste inscrits'!A:F,2,FALSE))</f>
      </c>
      <c r="G187" s="9">
        <f>IF($B187="","",VLOOKUP(B187,'[1]Liste inscrits'!A:F,3,FALSE))</f>
      </c>
      <c r="H187" s="9">
        <f>IF($B187="","",VLOOKUP(B187,'[1]Liste inscrits'!A:F,4,FALSE))</f>
      </c>
      <c r="I187" s="9">
        <f>IF($B187="","",VLOOKUP(B187,'[1]Liste inscrits'!A:F,6,FALSE))</f>
      </c>
      <c r="J187" s="10">
        <f t="shared" si="4"/>
      </c>
      <c r="K187" s="9">
        <f>IF($B187="","",VLOOKUP(B187,'[1]Liste inscrits'!A:F,5,FALSE))</f>
      </c>
      <c r="L187" s="11">
        <f>IF(B187="","",COUNTIF($J$3:J187,J187))</f>
      </c>
    </row>
    <row r="188" spans="1:12" ht="12.75">
      <c r="A188" s="6">
        <f t="shared" si="5"/>
        <v>186</v>
      </c>
      <c r="B188" s="7"/>
      <c r="C188" s="8"/>
      <c r="D188" s="8"/>
      <c r="E188" s="8"/>
      <c r="F188" s="9">
        <f>IF($B188="","",VLOOKUP(B188,'[1]Liste inscrits'!A:F,2,FALSE))</f>
      </c>
      <c r="G188" s="9">
        <f>IF($B188="","",VLOOKUP(B188,'[1]Liste inscrits'!A:F,3,FALSE))</f>
      </c>
      <c r="H188" s="9">
        <f>IF($B188="","",VLOOKUP(B188,'[1]Liste inscrits'!A:F,4,FALSE))</f>
      </c>
      <c r="I188" s="9">
        <f>IF($B188="","",VLOOKUP(B188,'[1]Liste inscrits'!A:F,6,FALSE))</f>
      </c>
      <c r="J188" s="10">
        <f t="shared" si="4"/>
      </c>
      <c r="K188" s="9">
        <f>IF($B188="","",VLOOKUP(B188,'[1]Liste inscrits'!A:F,5,FALSE))</f>
      </c>
      <c r="L188" s="11">
        <f>IF(B188="","",COUNTIF($J$3:J188,J188))</f>
      </c>
    </row>
    <row r="189" spans="1:12" ht="12.75">
      <c r="A189" s="6">
        <f t="shared" si="5"/>
        <v>187</v>
      </c>
      <c r="B189" s="7"/>
      <c r="C189" s="8"/>
      <c r="D189" s="8"/>
      <c r="E189" s="8"/>
      <c r="F189" s="9">
        <f>IF($B189="","",VLOOKUP(B189,'[1]Liste inscrits'!A:F,2,FALSE))</f>
      </c>
      <c r="G189" s="9">
        <f>IF($B189="","",VLOOKUP(B189,'[1]Liste inscrits'!A:F,3,FALSE))</f>
      </c>
      <c r="H189" s="9">
        <f>IF($B189="","",VLOOKUP(B189,'[1]Liste inscrits'!A:F,4,FALSE))</f>
      </c>
      <c r="I189" s="9">
        <f>IF($B189="","",VLOOKUP(B189,'[1]Liste inscrits'!A:F,6,FALSE))</f>
      </c>
      <c r="J189" s="10">
        <f t="shared" si="4"/>
      </c>
      <c r="K189" s="9">
        <f>IF($B189="","",VLOOKUP(B189,'[1]Liste inscrits'!A:F,5,FALSE))</f>
      </c>
      <c r="L189" s="11">
        <f>IF(B189="","",COUNTIF($J$3:J189,J189))</f>
      </c>
    </row>
    <row r="190" spans="1:12" ht="12.75">
      <c r="A190" s="6">
        <f t="shared" si="5"/>
        <v>188</v>
      </c>
      <c r="B190" s="7"/>
      <c r="C190" s="8"/>
      <c r="D190" s="8"/>
      <c r="E190" s="8"/>
      <c r="F190" s="9">
        <f>IF($B190="","",VLOOKUP(B190,'[1]Liste inscrits'!A:F,2,FALSE))</f>
      </c>
      <c r="G190" s="9">
        <f>IF($B190="","",VLOOKUP(B190,'[1]Liste inscrits'!A:F,3,FALSE))</f>
      </c>
      <c r="H190" s="9">
        <f>IF($B190="","",VLOOKUP(B190,'[1]Liste inscrits'!A:F,4,FALSE))</f>
      </c>
      <c r="I190" s="9">
        <f>IF($B190="","",VLOOKUP(B190,'[1]Liste inscrits'!A:F,6,FALSE))</f>
      </c>
      <c r="J190" s="10">
        <f t="shared" si="4"/>
      </c>
      <c r="K190" s="9">
        <f>IF($B190="","",VLOOKUP(B190,'[1]Liste inscrits'!A:F,5,FALSE))</f>
      </c>
      <c r="L190" s="11">
        <f>IF(B190="","",COUNTIF($J$3:J190,J190))</f>
      </c>
    </row>
    <row r="191" spans="1:12" ht="12.75">
      <c r="A191" s="6">
        <f t="shared" si="5"/>
        <v>189</v>
      </c>
      <c r="B191" s="7"/>
      <c r="C191" s="8"/>
      <c r="D191" s="8"/>
      <c r="E191" s="8"/>
      <c r="F191" s="9">
        <f>IF($B191="","",VLOOKUP(B191,'[1]Liste inscrits'!A:F,2,FALSE))</f>
      </c>
      <c r="G191" s="9">
        <f>IF($B191="","",VLOOKUP(B191,'[1]Liste inscrits'!A:F,3,FALSE))</f>
      </c>
      <c r="H191" s="9">
        <f>IF($B191="","",VLOOKUP(B191,'[1]Liste inscrits'!A:F,4,FALSE))</f>
      </c>
      <c r="I191" s="9">
        <f>IF($B191="","",VLOOKUP(B191,'[1]Liste inscrits'!A:F,6,FALSE))</f>
      </c>
      <c r="J191" s="10">
        <f t="shared" si="4"/>
      </c>
      <c r="K191" s="9">
        <f>IF($B191="","",VLOOKUP(B191,'[1]Liste inscrits'!A:F,5,FALSE))</f>
      </c>
      <c r="L191" s="11">
        <f>IF(B191="","",COUNTIF($J$3:J191,J191))</f>
      </c>
    </row>
    <row r="192" spans="1:12" ht="12.75">
      <c r="A192" s="6">
        <f t="shared" si="5"/>
        <v>190</v>
      </c>
      <c r="B192" s="7"/>
      <c r="C192" s="8"/>
      <c r="D192" s="8"/>
      <c r="E192" s="8"/>
      <c r="F192" s="9">
        <f>IF($B192="","",VLOOKUP(B192,'[1]Liste inscrits'!A:F,2,FALSE))</f>
      </c>
      <c r="G192" s="9">
        <f>IF($B192="","",VLOOKUP(B192,'[1]Liste inscrits'!A:F,3,FALSE))</f>
      </c>
      <c r="H192" s="9">
        <f>IF($B192="","",VLOOKUP(B192,'[1]Liste inscrits'!A:F,4,FALSE))</f>
      </c>
      <c r="I192" s="9">
        <f>IF($B192="","",VLOOKUP(B192,'[1]Liste inscrits'!A:F,6,FALSE))</f>
      </c>
      <c r="J192" s="10">
        <f t="shared" si="4"/>
      </c>
      <c r="K192" s="9">
        <f>IF($B192="","",VLOOKUP(B192,'[1]Liste inscrits'!A:F,5,FALSE))</f>
      </c>
      <c r="L192" s="11">
        <f>IF(B192="","",COUNTIF($J$3:J192,J192))</f>
      </c>
    </row>
    <row r="193" spans="1:12" ht="12.75">
      <c r="A193" s="6">
        <f t="shared" si="5"/>
        <v>191</v>
      </c>
      <c r="B193" s="7"/>
      <c r="C193" s="8"/>
      <c r="D193" s="8"/>
      <c r="E193" s="8"/>
      <c r="F193" s="9">
        <f>IF($B193="","",VLOOKUP(B193,'[1]Liste inscrits'!A:F,2,FALSE))</f>
      </c>
      <c r="G193" s="9">
        <f>IF($B193="","",VLOOKUP(B193,'[1]Liste inscrits'!A:F,3,FALSE))</f>
      </c>
      <c r="H193" s="9">
        <f>IF($B193="","",VLOOKUP(B193,'[1]Liste inscrits'!A:F,4,FALSE))</f>
      </c>
      <c r="I193" s="9">
        <f>IF($B193="","",VLOOKUP(B193,'[1]Liste inscrits'!A:F,6,FALSE))</f>
      </c>
      <c r="J193" s="10">
        <f t="shared" si="4"/>
      </c>
      <c r="K193" s="9">
        <f>IF($B193="","",VLOOKUP(B193,'[1]Liste inscrits'!A:F,5,FALSE))</f>
      </c>
      <c r="L193" s="11">
        <f>IF(B193="","",COUNTIF($J$3:J193,J193))</f>
      </c>
    </row>
    <row r="194" spans="1:12" ht="12.75">
      <c r="A194" s="6">
        <f t="shared" si="5"/>
        <v>192</v>
      </c>
      <c r="B194" s="7"/>
      <c r="C194" s="8"/>
      <c r="D194" s="8"/>
      <c r="E194" s="8"/>
      <c r="F194" s="9">
        <f>IF($B194="","",VLOOKUP(B194,'[1]Liste inscrits'!A:F,2,FALSE))</f>
      </c>
      <c r="G194" s="9">
        <f>IF($B194="","",VLOOKUP(B194,'[1]Liste inscrits'!A:F,3,FALSE))</f>
      </c>
      <c r="H194" s="9">
        <f>IF($B194="","",VLOOKUP(B194,'[1]Liste inscrits'!A:F,4,FALSE))</f>
      </c>
      <c r="I194" s="9">
        <f>IF($B194="","",VLOOKUP(B194,'[1]Liste inscrits'!A:F,6,FALSE))</f>
      </c>
      <c r="J194" s="10">
        <f t="shared" si="4"/>
      </c>
      <c r="K194" s="9">
        <f>IF($B194="","",VLOOKUP(B194,'[1]Liste inscrits'!A:F,5,FALSE))</f>
      </c>
      <c r="L194" s="11">
        <f>IF(B194="","",COUNTIF($J$3:J194,J194))</f>
      </c>
    </row>
    <row r="195" spans="1:12" ht="12.75">
      <c r="A195" s="6">
        <f t="shared" si="5"/>
        <v>193</v>
      </c>
      <c r="B195" s="7"/>
      <c r="C195" s="8"/>
      <c r="D195" s="8"/>
      <c r="E195" s="8"/>
      <c r="F195" s="9">
        <f>IF($B195="","",VLOOKUP(B195,'[1]Liste inscrits'!A:F,2,FALSE))</f>
      </c>
      <c r="G195" s="9">
        <f>IF($B195="","",VLOOKUP(B195,'[1]Liste inscrits'!A:F,3,FALSE))</f>
      </c>
      <c r="H195" s="9">
        <f>IF($B195="","",VLOOKUP(B195,'[1]Liste inscrits'!A:F,4,FALSE))</f>
      </c>
      <c r="I195" s="9">
        <f>IF($B195="","",VLOOKUP(B195,'[1]Liste inscrits'!A:F,6,FALSE))</f>
      </c>
      <c r="J195" s="10">
        <f t="shared" si="4"/>
      </c>
      <c r="K195" s="9">
        <f>IF($B195="","",VLOOKUP(B195,'[1]Liste inscrits'!A:F,5,FALSE))</f>
      </c>
      <c r="L195" s="11">
        <f>IF(B195="","",COUNTIF($J$3:J195,J195))</f>
      </c>
    </row>
    <row r="196" spans="1:12" ht="12.75">
      <c r="A196" s="6">
        <f t="shared" si="5"/>
        <v>194</v>
      </c>
      <c r="B196" s="7"/>
      <c r="C196" s="8"/>
      <c r="D196" s="8"/>
      <c r="E196" s="8"/>
      <c r="F196" s="9">
        <f>IF($B196="","",VLOOKUP(B196,'[1]Liste inscrits'!A:F,2,FALSE))</f>
      </c>
      <c r="G196" s="9">
        <f>IF($B196="","",VLOOKUP(B196,'[1]Liste inscrits'!A:F,3,FALSE))</f>
      </c>
      <c r="H196" s="9">
        <f>IF($B196="","",VLOOKUP(B196,'[1]Liste inscrits'!A:F,4,FALSE))</f>
      </c>
      <c r="I196" s="9">
        <f>IF($B196="","",VLOOKUP(B196,'[1]Liste inscrits'!A:F,6,FALSE))</f>
      </c>
      <c r="J196" s="10">
        <f aca="true" t="shared" si="6" ref="J196:J259">IF(B196="","",CONCATENATE(H196,I196))</f>
      </c>
      <c r="K196" s="9">
        <f>IF($B196="","",VLOOKUP(B196,'[1]Liste inscrits'!A:F,5,FALSE))</f>
      </c>
      <c r="L196" s="11">
        <f>IF(B196="","",COUNTIF($J$3:J196,J196))</f>
      </c>
    </row>
    <row r="197" spans="1:12" ht="12.75">
      <c r="A197" s="6">
        <f aca="true" t="shared" si="7" ref="A197:A228">A196+1</f>
        <v>195</v>
      </c>
      <c r="B197" s="7"/>
      <c r="C197" s="8"/>
      <c r="D197" s="8"/>
      <c r="E197" s="8"/>
      <c r="F197" s="9">
        <f>IF($B197="","",VLOOKUP(B197,'[1]Liste inscrits'!A:F,2,FALSE))</f>
      </c>
      <c r="G197" s="9">
        <f>IF($B197="","",VLOOKUP(B197,'[1]Liste inscrits'!A:F,3,FALSE))</f>
      </c>
      <c r="H197" s="9">
        <f>IF($B197="","",VLOOKUP(B197,'[1]Liste inscrits'!A:F,4,FALSE))</f>
      </c>
      <c r="I197" s="9">
        <f>IF($B197="","",VLOOKUP(B197,'[1]Liste inscrits'!A:F,6,FALSE))</f>
      </c>
      <c r="J197" s="10">
        <f t="shared" si="6"/>
      </c>
      <c r="K197" s="9">
        <f>IF($B197="","",VLOOKUP(B197,'[1]Liste inscrits'!A:F,5,FALSE))</f>
      </c>
      <c r="L197" s="11">
        <f>IF(B197="","",COUNTIF($J$3:J197,J197))</f>
      </c>
    </row>
    <row r="198" spans="1:12" ht="12.75">
      <c r="A198" s="6">
        <f t="shared" si="7"/>
        <v>196</v>
      </c>
      <c r="B198" s="7"/>
      <c r="C198" s="8"/>
      <c r="D198" s="8"/>
      <c r="E198" s="8"/>
      <c r="F198" s="9">
        <f>IF($B198="","",VLOOKUP(B198,'[1]Liste inscrits'!A:F,2,FALSE))</f>
      </c>
      <c r="G198" s="9">
        <f>IF($B198="","",VLOOKUP(B198,'[1]Liste inscrits'!A:F,3,FALSE))</f>
      </c>
      <c r="H198" s="9">
        <f>IF($B198="","",VLOOKUP(B198,'[1]Liste inscrits'!A:F,4,FALSE))</f>
      </c>
      <c r="I198" s="9">
        <f>IF($B198="","",VLOOKUP(B198,'[1]Liste inscrits'!A:F,6,FALSE))</f>
      </c>
      <c r="J198" s="10">
        <f t="shared" si="6"/>
      </c>
      <c r="K198" s="9">
        <f>IF($B198="","",VLOOKUP(B198,'[1]Liste inscrits'!A:F,5,FALSE))</f>
      </c>
      <c r="L198" s="11">
        <f>IF(B198="","",COUNTIF($J$3:J198,J198))</f>
      </c>
    </row>
    <row r="199" spans="1:12" ht="12.75">
      <c r="A199" s="6">
        <f t="shared" si="7"/>
        <v>197</v>
      </c>
      <c r="B199" s="7"/>
      <c r="C199" s="8"/>
      <c r="D199" s="8"/>
      <c r="E199" s="8"/>
      <c r="F199" s="9">
        <f>IF($B199="","",VLOOKUP(B199,'[1]Liste inscrits'!A:F,2,FALSE))</f>
      </c>
      <c r="G199" s="9">
        <f>IF($B199="","",VLOOKUP(B199,'[1]Liste inscrits'!A:F,3,FALSE))</f>
      </c>
      <c r="H199" s="9">
        <f>IF($B199="","",VLOOKUP(B199,'[1]Liste inscrits'!A:F,4,FALSE))</f>
      </c>
      <c r="I199" s="9">
        <f>IF($B199="","",VLOOKUP(B199,'[1]Liste inscrits'!A:F,6,FALSE))</f>
      </c>
      <c r="J199" s="10">
        <f t="shared" si="6"/>
      </c>
      <c r="K199" s="9">
        <f>IF($B199="","",VLOOKUP(B199,'[1]Liste inscrits'!A:F,5,FALSE))</f>
      </c>
      <c r="L199" s="11">
        <f>IF(B199="","",COUNTIF($J$3:J199,J199))</f>
      </c>
    </row>
    <row r="200" spans="1:12" ht="12.75">
      <c r="A200" s="6">
        <f t="shared" si="7"/>
        <v>198</v>
      </c>
      <c r="B200" s="7"/>
      <c r="C200" s="8"/>
      <c r="D200" s="8"/>
      <c r="E200" s="8"/>
      <c r="F200" s="9">
        <f>IF($B200="","",VLOOKUP(B200,'[1]Liste inscrits'!A:F,2,FALSE))</f>
      </c>
      <c r="G200" s="9">
        <f>IF($B200="","",VLOOKUP(B200,'[1]Liste inscrits'!A:F,3,FALSE))</f>
      </c>
      <c r="H200" s="9">
        <f>IF($B200="","",VLOOKUP(B200,'[1]Liste inscrits'!A:F,4,FALSE))</f>
      </c>
      <c r="I200" s="9">
        <f>IF($B200="","",VLOOKUP(B200,'[1]Liste inscrits'!A:F,6,FALSE))</f>
      </c>
      <c r="J200" s="10">
        <f t="shared" si="6"/>
      </c>
      <c r="K200" s="9">
        <f>IF($B200="","",VLOOKUP(B200,'[1]Liste inscrits'!A:F,5,FALSE))</f>
      </c>
      <c r="L200" s="11">
        <f>IF(B200="","",COUNTIF($J$3:J200,J200))</f>
      </c>
    </row>
    <row r="201" spans="1:12" ht="12.75">
      <c r="A201" s="6">
        <f t="shared" si="7"/>
        <v>199</v>
      </c>
      <c r="B201" s="7"/>
      <c r="C201" s="8"/>
      <c r="D201" s="8"/>
      <c r="E201" s="8"/>
      <c r="F201" s="9">
        <f>IF($B201="","",VLOOKUP(B201,'[1]Liste inscrits'!A:F,2,FALSE))</f>
      </c>
      <c r="G201" s="9">
        <f>IF($B201="","",VLOOKUP(B201,'[1]Liste inscrits'!A:F,3,FALSE))</f>
      </c>
      <c r="H201" s="9">
        <f>IF($B201="","",VLOOKUP(B201,'[1]Liste inscrits'!A:F,4,FALSE))</f>
      </c>
      <c r="I201" s="9">
        <f>IF($B201="","",VLOOKUP(B201,'[1]Liste inscrits'!A:F,6,FALSE))</f>
      </c>
      <c r="J201" s="10">
        <f t="shared" si="6"/>
      </c>
      <c r="K201" s="9">
        <f>IF($B201="","",VLOOKUP(B201,'[1]Liste inscrits'!A:F,5,FALSE))</f>
      </c>
      <c r="L201" s="11">
        <f>IF(B201="","",COUNTIF($J$3:J201,J201))</f>
      </c>
    </row>
    <row r="202" spans="1:12" ht="12.75">
      <c r="A202" s="6">
        <f t="shared" si="7"/>
        <v>200</v>
      </c>
      <c r="B202" s="7"/>
      <c r="C202" s="8"/>
      <c r="D202" s="8"/>
      <c r="E202" s="8"/>
      <c r="F202" s="9">
        <f>IF($B202="","",VLOOKUP(B202,'[1]Liste inscrits'!A:F,2,FALSE))</f>
      </c>
      <c r="G202" s="9">
        <f>IF($B202="","",VLOOKUP(B202,'[1]Liste inscrits'!A:F,3,FALSE))</f>
      </c>
      <c r="H202" s="9">
        <f>IF($B202="","",VLOOKUP(B202,'[1]Liste inscrits'!A:F,4,FALSE))</f>
      </c>
      <c r="I202" s="9">
        <f>IF($B202="","",VLOOKUP(B202,'[1]Liste inscrits'!A:F,6,FALSE))</f>
      </c>
      <c r="J202" s="10">
        <f t="shared" si="6"/>
      </c>
      <c r="K202" s="9">
        <f>IF($B202="","",VLOOKUP(B202,'[1]Liste inscrits'!A:F,5,FALSE))</f>
      </c>
      <c r="L202" s="11">
        <f>IF(B202="","",COUNTIF($J$3:J202,J202))</f>
      </c>
    </row>
    <row r="203" spans="1:12" ht="12.75">
      <c r="A203" s="6">
        <f t="shared" si="7"/>
        <v>201</v>
      </c>
      <c r="B203" s="7"/>
      <c r="C203" s="8"/>
      <c r="D203" s="8"/>
      <c r="E203" s="8"/>
      <c r="F203" s="9">
        <f>IF($B203="","",VLOOKUP(B203,'[1]Liste inscrits'!A:F,2,FALSE))</f>
      </c>
      <c r="G203" s="9">
        <f>IF($B203="","",VLOOKUP(B203,'[1]Liste inscrits'!A:F,3,FALSE))</f>
      </c>
      <c r="H203" s="9">
        <f>IF($B203="","",VLOOKUP(B203,'[1]Liste inscrits'!A:F,4,FALSE))</f>
      </c>
      <c r="I203" s="9">
        <f>IF($B203="","",VLOOKUP(B203,'[1]Liste inscrits'!A:F,6,FALSE))</f>
      </c>
      <c r="J203" s="10">
        <f t="shared" si="6"/>
      </c>
      <c r="K203" s="9">
        <f>IF($B203="","",VLOOKUP(B203,'[1]Liste inscrits'!A:F,5,FALSE))</f>
      </c>
      <c r="L203" s="11">
        <f>IF(B203="","",COUNTIF($J$3:J203,J203))</f>
      </c>
    </row>
    <row r="204" spans="1:12" ht="12.75">
      <c r="A204" s="6">
        <f t="shared" si="7"/>
        <v>202</v>
      </c>
      <c r="B204" s="7"/>
      <c r="C204" s="8"/>
      <c r="D204" s="8"/>
      <c r="E204" s="8"/>
      <c r="F204" s="9">
        <f>IF($B204="","",VLOOKUP(B204,'[1]Liste inscrits'!A:F,2,FALSE))</f>
      </c>
      <c r="G204" s="9">
        <f>IF($B204="","",VLOOKUP(B204,'[1]Liste inscrits'!A:F,3,FALSE))</f>
      </c>
      <c r="H204" s="9">
        <f>IF($B204="","",VLOOKUP(B204,'[1]Liste inscrits'!A:F,4,FALSE))</f>
      </c>
      <c r="I204" s="9">
        <f>IF($B204="","",VLOOKUP(B204,'[1]Liste inscrits'!A:F,6,FALSE))</f>
      </c>
      <c r="J204" s="10">
        <f t="shared" si="6"/>
      </c>
      <c r="K204" s="9">
        <f>IF($B204="","",VLOOKUP(B204,'[1]Liste inscrits'!A:F,5,FALSE))</f>
      </c>
      <c r="L204" s="11">
        <f>IF(B204="","",COUNTIF($J$3:J204,J204))</f>
      </c>
    </row>
    <row r="205" spans="1:12" ht="12.75">
      <c r="A205" s="6">
        <f t="shared" si="7"/>
        <v>203</v>
      </c>
      <c r="B205" s="7"/>
      <c r="C205" s="8"/>
      <c r="D205" s="8"/>
      <c r="E205" s="8"/>
      <c r="F205" s="9">
        <f>IF($B205="","",VLOOKUP(B205,'[1]Liste inscrits'!A:F,2,FALSE))</f>
      </c>
      <c r="G205" s="9">
        <f>IF($B205="","",VLOOKUP(B205,'[1]Liste inscrits'!A:F,3,FALSE))</f>
      </c>
      <c r="H205" s="9">
        <f>IF($B205="","",VLOOKUP(B205,'[1]Liste inscrits'!A:F,4,FALSE))</f>
      </c>
      <c r="I205" s="9">
        <f>IF($B205="","",VLOOKUP(B205,'[1]Liste inscrits'!A:F,6,FALSE))</f>
      </c>
      <c r="J205" s="10">
        <f t="shared" si="6"/>
      </c>
      <c r="K205" s="9">
        <f>IF($B205="","",VLOOKUP(B205,'[1]Liste inscrits'!A:F,5,FALSE))</f>
      </c>
      <c r="L205" s="11">
        <f>IF(B205="","",COUNTIF($J$3:J205,J205))</f>
      </c>
    </row>
    <row r="206" spans="1:12" ht="12.75">
      <c r="A206" s="6">
        <f t="shared" si="7"/>
        <v>204</v>
      </c>
      <c r="B206" s="7"/>
      <c r="C206" s="8"/>
      <c r="D206" s="8"/>
      <c r="E206" s="8"/>
      <c r="F206" s="9">
        <f>IF($B206="","",VLOOKUP(B206,'[1]Liste inscrits'!A:F,2,FALSE))</f>
      </c>
      <c r="G206" s="9">
        <f>IF($B206="","",VLOOKUP(B206,'[1]Liste inscrits'!A:F,3,FALSE))</f>
      </c>
      <c r="H206" s="9">
        <f>IF($B206="","",VLOOKUP(B206,'[1]Liste inscrits'!A:F,4,FALSE))</f>
      </c>
      <c r="I206" s="9">
        <f>IF($B206="","",VLOOKUP(B206,'[1]Liste inscrits'!A:F,6,FALSE))</f>
      </c>
      <c r="J206" s="10">
        <f t="shared" si="6"/>
      </c>
      <c r="K206" s="9">
        <f>IF($B206="","",VLOOKUP(B206,'[1]Liste inscrits'!A:F,5,FALSE))</f>
      </c>
      <c r="L206" s="11">
        <f>IF(B206="","",COUNTIF($J$3:J206,J206))</f>
      </c>
    </row>
    <row r="207" spans="1:12" ht="12.75">
      <c r="A207" s="6">
        <f t="shared" si="7"/>
        <v>205</v>
      </c>
      <c r="B207" s="7"/>
      <c r="C207" s="8"/>
      <c r="D207" s="8"/>
      <c r="E207" s="8"/>
      <c r="F207" s="9">
        <f>IF($B207="","",VLOOKUP(B207,'[1]Liste inscrits'!A:F,2,FALSE))</f>
      </c>
      <c r="G207" s="9">
        <f>IF($B207="","",VLOOKUP(B207,'[1]Liste inscrits'!A:F,3,FALSE))</f>
      </c>
      <c r="H207" s="9">
        <f>IF($B207="","",VLOOKUP(B207,'[1]Liste inscrits'!A:F,4,FALSE))</f>
      </c>
      <c r="I207" s="9">
        <f>IF($B207="","",VLOOKUP(B207,'[1]Liste inscrits'!A:F,6,FALSE))</f>
      </c>
      <c r="J207" s="10">
        <f t="shared" si="6"/>
      </c>
      <c r="K207" s="9">
        <f>IF($B207="","",VLOOKUP(B207,'[1]Liste inscrits'!A:F,5,FALSE))</f>
      </c>
      <c r="L207" s="11">
        <f>IF(B207="","",COUNTIF($J$3:J207,J207))</f>
      </c>
    </row>
    <row r="208" spans="1:12" ht="12.75">
      <c r="A208" s="6">
        <f t="shared" si="7"/>
        <v>206</v>
      </c>
      <c r="B208" s="7"/>
      <c r="C208" s="8"/>
      <c r="D208" s="8"/>
      <c r="E208" s="8"/>
      <c r="F208" s="9">
        <f>IF($B208="","",VLOOKUP(B208,'[1]Liste inscrits'!A:F,2,FALSE))</f>
      </c>
      <c r="G208" s="9">
        <f>IF($B208="","",VLOOKUP(B208,'[1]Liste inscrits'!A:F,3,FALSE))</f>
      </c>
      <c r="H208" s="9">
        <f>IF($B208="","",VLOOKUP(B208,'[1]Liste inscrits'!A:F,4,FALSE))</f>
      </c>
      <c r="I208" s="9">
        <f>IF($B208="","",VLOOKUP(B208,'[1]Liste inscrits'!A:F,6,FALSE))</f>
      </c>
      <c r="J208" s="10">
        <f t="shared" si="6"/>
      </c>
      <c r="K208" s="9">
        <f>IF($B208="","",VLOOKUP(B208,'[1]Liste inscrits'!A:F,5,FALSE))</f>
      </c>
      <c r="L208" s="11">
        <f>IF(B208="","",COUNTIF($J$3:J208,J208))</f>
      </c>
    </row>
    <row r="209" spans="1:12" ht="12.75">
      <c r="A209" s="6">
        <f t="shared" si="7"/>
        <v>207</v>
      </c>
      <c r="B209" s="7"/>
      <c r="C209" s="8"/>
      <c r="D209" s="8"/>
      <c r="E209" s="8"/>
      <c r="F209" s="9">
        <f>IF($B209="","",VLOOKUP(B209,'[1]Liste inscrits'!A:F,2,FALSE))</f>
      </c>
      <c r="G209" s="9">
        <f>IF($B209="","",VLOOKUP(B209,'[1]Liste inscrits'!A:F,3,FALSE))</f>
      </c>
      <c r="H209" s="9">
        <f>IF($B209="","",VLOOKUP(B209,'[1]Liste inscrits'!A:F,4,FALSE))</f>
      </c>
      <c r="I209" s="9">
        <f>IF($B209="","",VLOOKUP(B209,'[1]Liste inscrits'!A:F,6,FALSE))</f>
      </c>
      <c r="J209" s="10">
        <f t="shared" si="6"/>
      </c>
      <c r="K209" s="9">
        <f>IF($B209="","",VLOOKUP(B209,'[1]Liste inscrits'!A:F,5,FALSE))</f>
      </c>
      <c r="L209" s="11">
        <f>IF(B209="","",COUNTIF($J$3:J209,J209))</f>
      </c>
    </row>
    <row r="210" spans="1:12" ht="12.75">
      <c r="A210" s="6">
        <f t="shared" si="7"/>
        <v>208</v>
      </c>
      <c r="B210" s="7"/>
      <c r="C210" s="8"/>
      <c r="D210" s="8"/>
      <c r="E210" s="8"/>
      <c r="F210" s="9">
        <f>IF($B210="","",VLOOKUP(B210,'[1]Liste inscrits'!A:F,2,FALSE))</f>
      </c>
      <c r="G210" s="9">
        <f>IF($B210="","",VLOOKUP(B210,'[1]Liste inscrits'!A:F,3,FALSE))</f>
      </c>
      <c r="H210" s="9">
        <f>IF($B210="","",VLOOKUP(B210,'[1]Liste inscrits'!A:F,4,FALSE))</f>
      </c>
      <c r="I210" s="9">
        <f>IF($B210="","",VLOOKUP(B210,'[1]Liste inscrits'!A:F,6,FALSE))</f>
      </c>
      <c r="J210" s="10">
        <f t="shared" si="6"/>
      </c>
      <c r="K210" s="9">
        <f>IF($B210="","",VLOOKUP(B210,'[1]Liste inscrits'!A:F,5,FALSE))</f>
      </c>
      <c r="L210" s="11">
        <f>IF(B210="","",COUNTIF($J$3:J210,J210))</f>
      </c>
    </row>
    <row r="211" spans="1:12" ht="12.75">
      <c r="A211" s="6">
        <f t="shared" si="7"/>
        <v>209</v>
      </c>
      <c r="B211" s="7"/>
      <c r="C211" s="8"/>
      <c r="D211" s="8"/>
      <c r="E211" s="8"/>
      <c r="F211" s="9">
        <f>IF($B211="","",VLOOKUP(B211,'[1]Liste inscrits'!A:F,2,FALSE))</f>
      </c>
      <c r="G211" s="9">
        <f>IF($B211="","",VLOOKUP(B211,'[1]Liste inscrits'!A:F,3,FALSE))</f>
      </c>
      <c r="H211" s="9">
        <f>IF($B211="","",VLOOKUP(B211,'[1]Liste inscrits'!A:F,4,FALSE))</f>
      </c>
      <c r="I211" s="9">
        <f>IF($B211="","",VLOOKUP(B211,'[1]Liste inscrits'!A:F,6,FALSE))</f>
      </c>
      <c r="J211" s="10">
        <f t="shared" si="6"/>
      </c>
      <c r="K211" s="9">
        <f>IF($B211="","",VLOOKUP(B211,'[1]Liste inscrits'!A:F,5,FALSE))</f>
      </c>
      <c r="L211" s="11">
        <f>IF(B211="","",COUNTIF($J$3:J211,J211))</f>
      </c>
    </row>
    <row r="212" spans="1:12" ht="12.75">
      <c r="A212" s="6">
        <f t="shared" si="7"/>
        <v>210</v>
      </c>
      <c r="B212" s="7"/>
      <c r="C212" s="8"/>
      <c r="D212" s="8"/>
      <c r="E212" s="8"/>
      <c r="F212" s="9">
        <f>IF($B212="","",VLOOKUP(B212,'[1]Liste inscrits'!A:F,2,FALSE))</f>
      </c>
      <c r="G212" s="9">
        <f>IF($B212="","",VLOOKUP(B212,'[1]Liste inscrits'!A:F,3,FALSE))</f>
      </c>
      <c r="H212" s="9">
        <f>IF($B212="","",VLOOKUP(B212,'[1]Liste inscrits'!A:F,4,FALSE))</f>
      </c>
      <c r="I212" s="9">
        <f>IF($B212="","",VLOOKUP(B212,'[1]Liste inscrits'!A:F,6,FALSE))</f>
      </c>
      <c r="J212" s="10">
        <f t="shared" si="6"/>
      </c>
      <c r="K212" s="9">
        <f>IF($B212="","",VLOOKUP(B212,'[1]Liste inscrits'!A:F,5,FALSE))</f>
      </c>
      <c r="L212" s="11">
        <f>IF(B212="","",COUNTIF($J$3:J212,J212))</f>
      </c>
    </row>
    <row r="213" spans="1:12" ht="12.75">
      <c r="A213" s="6">
        <f t="shared" si="7"/>
        <v>211</v>
      </c>
      <c r="B213" s="7"/>
      <c r="C213" s="8"/>
      <c r="D213" s="8"/>
      <c r="E213" s="8"/>
      <c r="F213" s="9">
        <f>IF($B213="","",VLOOKUP(B213,'[1]Liste inscrits'!A:F,2,FALSE))</f>
      </c>
      <c r="G213" s="9">
        <f>IF($B213="","",VLOOKUP(B213,'[1]Liste inscrits'!A:F,3,FALSE))</f>
      </c>
      <c r="H213" s="9">
        <f>IF($B213="","",VLOOKUP(B213,'[1]Liste inscrits'!A:F,4,FALSE))</f>
      </c>
      <c r="I213" s="9">
        <f>IF($B213="","",VLOOKUP(B213,'[1]Liste inscrits'!A:F,6,FALSE))</f>
      </c>
      <c r="J213" s="10">
        <f t="shared" si="6"/>
      </c>
      <c r="K213" s="9">
        <f>IF($B213="","",VLOOKUP(B213,'[1]Liste inscrits'!A:F,5,FALSE))</f>
      </c>
      <c r="L213" s="11">
        <f>IF(B213="","",COUNTIF($J$3:J213,J213))</f>
      </c>
    </row>
    <row r="214" spans="1:12" ht="12.75">
      <c r="A214" s="6">
        <f t="shared" si="7"/>
        <v>212</v>
      </c>
      <c r="B214" s="7"/>
      <c r="C214" s="8"/>
      <c r="D214" s="8"/>
      <c r="E214" s="8"/>
      <c r="F214" s="9">
        <f>IF($B214="","",VLOOKUP(B214,'[1]Liste inscrits'!A:F,2,FALSE))</f>
      </c>
      <c r="G214" s="9">
        <f>IF($B214="","",VLOOKUP(B214,'[1]Liste inscrits'!A:F,3,FALSE))</f>
      </c>
      <c r="H214" s="9">
        <f>IF($B214="","",VLOOKUP(B214,'[1]Liste inscrits'!A:F,4,FALSE))</f>
      </c>
      <c r="I214" s="9">
        <f>IF($B214="","",VLOOKUP(B214,'[1]Liste inscrits'!A:F,6,FALSE))</f>
      </c>
      <c r="J214" s="10">
        <f t="shared" si="6"/>
      </c>
      <c r="K214" s="9">
        <f>IF($B214="","",VLOOKUP(B214,'[1]Liste inscrits'!A:F,5,FALSE))</f>
      </c>
      <c r="L214" s="11">
        <f>IF(B214="","",COUNTIF($J$3:J214,J214))</f>
      </c>
    </row>
    <row r="215" spans="1:12" ht="12.75">
      <c r="A215" s="6">
        <f t="shared" si="7"/>
        <v>213</v>
      </c>
      <c r="B215" s="7"/>
      <c r="C215" s="8"/>
      <c r="D215" s="8"/>
      <c r="E215" s="8"/>
      <c r="F215" s="9">
        <f>IF($B215="","",VLOOKUP(B215,'[1]Liste inscrits'!A:F,2,FALSE))</f>
      </c>
      <c r="G215" s="9">
        <f>IF($B215="","",VLOOKUP(B215,'[1]Liste inscrits'!A:F,3,FALSE))</f>
      </c>
      <c r="H215" s="9">
        <f>IF($B215="","",VLOOKUP(B215,'[1]Liste inscrits'!A:F,4,FALSE))</f>
      </c>
      <c r="I215" s="9">
        <f>IF($B215="","",VLOOKUP(B215,'[1]Liste inscrits'!A:F,6,FALSE))</f>
      </c>
      <c r="J215" s="10">
        <f t="shared" si="6"/>
      </c>
      <c r="K215" s="9">
        <f>IF($B215="","",VLOOKUP(B215,'[1]Liste inscrits'!A:F,5,FALSE))</f>
      </c>
      <c r="L215" s="11">
        <f>IF(B215="","",COUNTIF($J$3:J215,J215))</f>
      </c>
    </row>
    <row r="216" spans="1:12" ht="12.75">
      <c r="A216" s="6">
        <f t="shared" si="7"/>
        <v>214</v>
      </c>
      <c r="B216" s="7"/>
      <c r="C216" s="8"/>
      <c r="D216" s="8"/>
      <c r="E216" s="8"/>
      <c r="F216" s="9">
        <f>IF($B216="","",VLOOKUP(B216,'[1]Liste inscrits'!A:F,2,FALSE))</f>
      </c>
      <c r="G216" s="9">
        <f>IF($B216="","",VLOOKUP(B216,'[1]Liste inscrits'!A:F,3,FALSE))</f>
      </c>
      <c r="H216" s="9">
        <f>IF($B216="","",VLOOKUP(B216,'[1]Liste inscrits'!A:F,4,FALSE))</f>
      </c>
      <c r="I216" s="9">
        <f>IF($B216="","",VLOOKUP(B216,'[1]Liste inscrits'!A:F,6,FALSE))</f>
      </c>
      <c r="J216" s="10">
        <f t="shared" si="6"/>
      </c>
      <c r="K216" s="9">
        <f>IF($B216="","",VLOOKUP(B216,'[1]Liste inscrits'!A:F,5,FALSE))</f>
      </c>
      <c r="L216" s="11">
        <f>IF(B216="","",COUNTIF($J$3:J216,J216))</f>
      </c>
    </row>
    <row r="217" spans="1:12" ht="12.75">
      <c r="A217" s="6">
        <f t="shared" si="7"/>
        <v>215</v>
      </c>
      <c r="B217" s="7"/>
      <c r="C217" s="8"/>
      <c r="D217" s="8"/>
      <c r="E217" s="8"/>
      <c r="F217" s="9">
        <f>IF($B217="","",VLOOKUP(B217,'[1]Liste inscrits'!A:F,2,FALSE))</f>
      </c>
      <c r="G217" s="9">
        <f>IF($B217="","",VLOOKUP(B217,'[1]Liste inscrits'!A:F,3,FALSE))</f>
      </c>
      <c r="H217" s="9">
        <f>IF($B217="","",VLOOKUP(B217,'[1]Liste inscrits'!A:F,4,FALSE))</f>
      </c>
      <c r="I217" s="9">
        <f>IF($B217="","",VLOOKUP(B217,'[1]Liste inscrits'!A:F,6,FALSE))</f>
      </c>
      <c r="J217" s="10">
        <f t="shared" si="6"/>
      </c>
      <c r="K217" s="9">
        <f>IF($B217="","",VLOOKUP(B217,'[1]Liste inscrits'!A:F,5,FALSE))</f>
      </c>
      <c r="L217" s="11">
        <f>IF(B217="","",COUNTIF($J$3:J217,J217))</f>
      </c>
    </row>
    <row r="218" spans="1:12" ht="12.75">
      <c r="A218" s="6">
        <f t="shared" si="7"/>
        <v>216</v>
      </c>
      <c r="B218" s="7"/>
      <c r="C218" s="8"/>
      <c r="D218" s="8"/>
      <c r="E218" s="8"/>
      <c r="F218" s="9">
        <f>IF($B218="","",VLOOKUP(B218,'[1]Liste inscrits'!A:F,2,FALSE))</f>
      </c>
      <c r="G218" s="9">
        <f>IF($B218="","",VLOOKUP(B218,'[1]Liste inscrits'!A:F,3,FALSE))</f>
      </c>
      <c r="H218" s="9">
        <f>IF($B218="","",VLOOKUP(B218,'[1]Liste inscrits'!A:F,4,FALSE))</f>
      </c>
      <c r="I218" s="9">
        <f>IF($B218="","",VLOOKUP(B218,'[1]Liste inscrits'!A:F,6,FALSE))</f>
      </c>
      <c r="J218" s="10">
        <f t="shared" si="6"/>
      </c>
      <c r="K218" s="9">
        <f>IF($B218="","",VLOOKUP(B218,'[1]Liste inscrits'!A:F,5,FALSE))</f>
      </c>
      <c r="L218" s="11">
        <f>IF(B218="","",COUNTIF($J$3:J218,J218))</f>
      </c>
    </row>
    <row r="219" spans="1:12" ht="12.75">
      <c r="A219" s="6">
        <f t="shared" si="7"/>
        <v>217</v>
      </c>
      <c r="B219" s="7"/>
      <c r="C219" s="8"/>
      <c r="D219" s="8"/>
      <c r="E219" s="8"/>
      <c r="F219" s="9">
        <f>IF($B219="","",VLOOKUP(B219,'[1]Liste inscrits'!A:F,2,FALSE))</f>
      </c>
      <c r="G219" s="9">
        <f>IF($B219="","",VLOOKUP(B219,'[1]Liste inscrits'!A:F,3,FALSE))</f>
      </c>
      <c r="H219" s="9">
        <f>IF($B219="","",VLOOKUP(B219,'[1]Liste inscrits'!A:F,4,FALSE))</f>
      </c>
      <c r="I219" s="9">
        <f>IF($B219="","",VLOOKUP(B219,'[1]Liste inscrits'!A:F,6,FALSE))</f>
      </c>
      <c r="J219" s="10">
        <f t="shared" si="6"/>
      </c>
      <c r="K219" s="9">
        <f>IF($B219="","",VLOOKUP(B219,'[1]Liste inscrits'!A:F,5,FALSE))</f>
      </c>
      <c r="L219" s="11">
        <f>IF(B219="","",COUNTIF($J$3:J219,J219))</f>
      </c>
    </row>
    <row r="220" spans="1:12" ht="12.75">
      <c r="A220" s="6">
        <f t="shared" si="7"/>
        <v>218</v>
      </c>
      <c r="B220" s="7"/>
      <c r="C220" s="8"/>
      <c r="D220" s="8"/>
      <c r="E220" s="8"/>
      <c r="F220" s="9">
        <f>IF($B220="","",VLOOKUP(B220,'[1]Liste inscrits'!A:F,2,FALSE))</f>
      </c>
      <c r="G220" s="9">
        <f>IF($B220="","",VLOOKUP(B220,'[1]Liste inscrits'!A:F,3,FALSE))</f>
      </c>
      <c r="H220" s="9">
        <f>IF($B220="","",VLOOKUP(B220,'[1]Liste inscrits'!A:F,4,FALSE))</f>
      </c>
      <c r="I220" s="9">
        <f>IF($B220="","",VLOOKUP(B220,'[1]Liste inscrits'!A:F,6,FALSE))</f>
      </c>
      <c r="J220" s="10">
        <f t="shared" si="6"/>
      </c>
      <c r="K220" s="9">
        <f>IF($B220="","",VLOOKUP(B220,'[1]Liste inscrits'!A:F,5,FALSE))</f>
      </c>
      <c r="L220" s="11">
        <f>IF(B220="","",COUNTIF($J$3:J220,J220))</f>
      </c>
    </row>
    <row r="221" spans="1:12" ht="12.75">
      <c r="A221" s="6">
        <f t="shared" si="7"/>
        <v>219</v>
      </c>
      <c r="B221" s="7"/>
      <c r="C221" s="8"/>
      <c r="D221" s="8"/>
      <c r="E221" s="8"/>
      <c r="F221" s="9">
        <f>IF($B221="","",VLOOKUP(B221,'[1]Liste inscrits'!A:F,2,FALSE))</f>
      </c>
      <c r="G221" s="9">
        <f>IF($B221="","",VLOOKUP(B221,'[1]Liste inscrits'!A:F,3,FALSE))</f>
      </c>
      <c r="H221" s="9">
        <f>IF($B221="","",VLOOKUP(B221,'[1]Liste inscrits'!A:F,4,FALSE))</f>
      </c>
      <c r="I221" s="9">
        <f>IF($B221="","",VLOOKUP(B221,'[1]Liste inscrits'!A:F,6,FALSE))</f>
      </c>
      <c r="J221" s="10">
        <f t="shared" si="6"/>
      </c>
      <c r="K221" s="9">
        <f>IF($B221="","",VLOOKUP(B221,'[1]Liste inscrits'!A:F,5,FALSE))</f>
      </c>
      <c r="L221" s="11">
        <f>IF(B221="","",COUNTIF($J$3:J221,J221))</f>
      </c>
    </row>
    <row r="222" spans="1:12" ht="12.75">
      <c r="A222" s="6">
        <f t="shared" si="7"/>
        <v>220</v>
      </c>
      <c r="B222" s="7"/>
      <c r="C222" s="8"/>
      <c r="D222" s="8"/>
      <c r="E222" s="8"/>
      <c r="F222" s="9">
        <f>IF($B222="","",VLOOKUP(B222,'[1]Liste inscrits'!A:F,2,FALSE))</f>
      </c>
      <c r="G222" s="9">
        <f>IF($B222="","",VLOOKUP(B222,'[1]Liste inscrits'!A:F,3,FALSE))</f>
      </c>
      <c r="H222" s="9">
        <f>IF($B222="","",VLOOKUP(B222,'[1]Liste inscrits'!A:F,4,FALSE))</f>
      </c>
      <c r="I222" s="9">
        <f>IF($B222="","",VLOOKUP(B222,'[1]Liste inscrits'!A:F,6,FALSE))</f>
      </c>
      <c r="J222" s="10">
        <f t="shared" si="6"/>
      </c>
      <c r="K222" s="9">
        <f>IF($B222="","",VLOOKUP(B222,'[1]Liste inscrits'!A:F,5,FALSE))</f>
      </c>
      <c r="L222" s="11">
        <f>IF(B222="","",COUNTIF($J$3:J222,J222))</f>
      </c>
    </row>
    <row r="223" spans="1:12" ht="12.75">
      <c r="A223" s="6">
        <f t="shared" si="7"/>
        <v>221</v>
      </c>
      <c r="B223" s="7"/>
      <c r="C223" s="8"/>
      <c r="D223" s="8"/>
      <c r="E223" s="8"/>
      <c r="F223" s="9">
        <f>IF($B223="","",VLOOKUP(B223,'[1]Liste inscrits'!A:F,2,FALSE))</f>
      </c>
      <c r="G223" s="9">
        <f>IF($B223="","",VLOOKUP(B223,'[1]Liste inscrits'!A:F,3,FALSE))</f>
      </c>
      <c r="H223" s="9">
        <f>IF($B223="","",VLOOKUP(B223,'[1]Liste inscrits'!A:F,4,FALSE))</f>
      </c>
      <c r="I223" s="9">
        <f>IF($B223="","",VLOOKUP(B223,'[1]Liste inscrits'!A:F,6,FALSE))</f>
      </c>
      <c r="J223" s="10">
        <f t="shared" si="6"/>
      </c>
      <c r="K223" s="9">
        <f>IF($B223="","",VLOOKUP(B223,'[1]Liste inscrits'!A:F,5,FALSE))</f>
      </c>
      <c r="L223" s="11">
        <f>IF(B223="","",COUNTIF($J$3:J223,J223))</f>
      </c>
    </row>
    <row r="224" spans="1:12" ht="12.75">
      <c r="A224" s="6">
        <f t="shared" si="7"/>
        <v>222</v>
      </c>
      <c r="B224" s="7"/>
      <c r="C224" s="8"/>
      <c r="D224" s="8"/>
      <c r="E224" s="8"/>
      <c r="F224" s="9">
        <f>IF($B224="","",VLOOKUP(B224,'[1]Liste inscrits'!A:F,2,FALSE))</f>
      </c>
      <c r="G224" s="9">
        <f>IF($B224="","",VLOOKUP(B224,'[1]Liste inscrits'!A:F,3,FALSE))</f>
      </c>
      <c r="H224" s="9">
        <f>IF($B224="","",VLOOKUP(B224,'[1]Liste inscrits'!A:F,4,FALSE))</f>
      </c>
      <c r="I224" s="9">
        <f>IF($B224="","",VLOOKUP(B224,'[1]Liste inscrits'!A:F,6,FALSE))</f>
      </c>
      <c r="J224" s="10">
        <f t="shared" si="6"/>
      </c>
      <c r="K224" s="9">
        <f>IF($B224="","",VLOOKUP(B224,'[1]Liste inscrits'!A:F,5,FALSE))</f>
      </c>
      <c r="L224" s="11">
        <f>IF(B224="","",COUNTIF($J$3:J224,J224))</f>
      </c>
    </row>
    <row r="225" spans="1:12" ht="12.75">
      <c r="A225" s="6">
        <f t="shared" si="7"/>
        <v>223</v>
      </c>
      <c r="B225" s="7"/>
      <c r="C225" s="8"/>
      <c r="D225" s="8"/>
      <c r="E225" s="8"/>
      <c r="F225" s="9">
        <f>IF($B225="","",VLOOKUP(B225,'[1]Liste inscrits'!A:F,2,FALSE))</f>
      </c>
      <c r="G225" s="9">
        <f>IF($B225="","",VLOOKUP(B225,'[1]Liste inscrits'!A:F,3,FALSE))</f>
      </c>
      <c r="H225" s="9">
        <f>IF($B225="","",VLOOKUP(B225,'[1]Liste inscrits'!A:F,4,FALSE))</f>
      </c>
      <c r="I225" s="9">
        <f>IF($B225="","",VLOOKUP(B225,'[1]Liste inscrits'!A:F,6,FALSE))</f>
      </c>
      <c r="J225" s="10">
        <f t="shared" si="6"/>
      </c>
      <c r="K225" s="9">
        <f>IF($B225="","",VLOOKUP(B225,'[1]Liste inscrits'!A:F,5,FALSE))</f>
      </c>
      <c r="L225" s="11">
        <f>IF(B225="","",COUNTIF($J$3:J225,J225))</f>
      </c>
    </row>
    <row r="226" spans="1:12" ht="12.75">
      <c r="A226" s="6">
        <f t="shared" si="7"/>
        <v>224</v>
      </c>
      <c r="B226" s="7"/>
      <c r="C226" s="8"/>
      <c r="D226" s="8"/>
      <c r="E226" s="8"/>
      <c r="F226" s="9">
        <f>IF($B226="","",VLOOKUP(B226,'[1]Liste inscrits'!A:F,2,FALSE))</f>
      </c>
      <c r="G226" s="9">
        <f>IF($B226="","",VLOOKUP(B226,'[1]Liste inscrits'!A:F,3,FALSE))</f>
      </c>
      <c r="H226" s="9">
        <f>IF($B226="","",VLOOKUP(B226,'[1]Liste inscrits'!A:F,4,FALSE))</f>
      </c>
      <c r="I226" s="9">
        <f>IF($B226="","",VLOOKUP(B226,'[1]Liste inscrits'!A:F,6,FALSE))</f>
      </c>
      <c r="J226" s="10">
        <f t="shared" si="6"/>
      </c>
      <c r="K226" s="9">
        <f>IF($B226="","",VLOOKUP(B226,'[1]Liste inscrits'!A:F,5,FALSE))</f>
      </c>
      <c r="L226" s="11">
        <f>IF(B226="","",COUNTIF($J$3:J226,J226))</f>
      </c>
    </row>
    <row r="227" spans="1:12" ht="12.75">
      <c r="A227" s="6">
        <f t="shared" si="7"/>
        <v>225</v>
      </c>
      <c r="B227" s="7"/>
      <c r="C227" s="8"/>
      <c r="D227" s="8"/>
      <c r="E227" s="8"/>
      <c r="F227" s="9">
        <f>IF($B227="","",VLOOKUP(B227,'[1]Liste inscrits'!A:F,2,FALSE))</f>
      </c>
      <c r="G227" s="9">
        <f>IF($B227="","",VLOOKUP(B227,'[1]Liste inscrits'!A:F,3,FALSE))</f>
      </c>
      <c r="H227" s="9">
        <f>IF($B227="","",VLOOKUP(B227,'[1]Liste inscrits'!A:F,4,FALSE))</f>
      </c>
      <c r="I227" s="9">
        <f>IF($B227="","",VLOOKUP(B227,'[1]Liste inscrits'!A:F,6,FALSE))</f>
      </c>
      <c r="J227" s="10">
        <f t="shared" si="6"/>
      </c>
      <c r="K227" s="9">
        <f>IF($B227="","",VLOOKUP(B227,'[1]Liste inscrits'!A:F,5,FALSE))</f>
      </c>
      <c r="L227" s="11">
        <f>IF(B227="","",COUNTIF($J$3:J227,J227))</f>
      </c>
    </row>
    <row r="228" spans="1:12" ht="12.75">
      <c r="A228" s="6">
        <f t="shared" si="7"/>
        <v>226</v>
      </c>
      <c r="B228" s="7"/>
      <c r="C228" s="8"/>
      <c r="D228" s="8"/>
      <c r="E228" s="8"/>
      <c r="F228" s="9">
        <f>IF($B228="","",VLOOKUP(B228,'[1]Liste inscrits'!A:F,2,FALSE))</f>
      </c>
      <c r="G228" s="9">
        <f>IF($B228="","",VLOOKUP(B228,'[1]Liste inscrits'!A:F,3,FALSE))</f>
      </c>
      <c r="H228" s="9">
        <f>IF($B228="","",VLOOKUP(B228,'[1]Liste inscrits'!A:F,4,FALSE))</f>
      </c>
      <c r="I228" s="9">
        <f>IF($B228="","",VLOOKUP(B228,'[1]Liste inscrits'!A:F,6,FALSE))</f>
      </c>
      <c r="J228" s="10">
        <f t="shared" si="6"/>
      </c>
      <c r="K228" s="9">
        <f>IF($B228="","",VLOOKUP(B228,'[1]Liste inscrits'!A:F,5,FALSE))</f>
      </c>
      <c r="L228" s="11">
        <f>IF(B228="","",COUNTIF($J$3:J228,J228))</f>
      </c>
    </row>
    <row r="229" spans="1:12" ht="12.75">
      <c r="A229" s="6"/>
      <c r="B229" s="7"/>
      <c r="C229" s="8"/>
      <c r="D229" s="8"/>
      <c r="E229" s="8"/>
      <c r="F229" s="9"/>
      <c r="G229" s="9"/>
      <c r="H229" s="9">
        <f>IF($B229="","",VLOOKUP(B229,'[1]Liste inscrits'!A:F,4,FALSE))</f>
      </c>
      <c r="I229" s="9">
        <f>IF($B229="","",VLOOKUP(B229,'[1]Liste inscrits'!A:F,6,FALSE))</f>
      </c>
      <c r="J229" s="10">
        <f t="shared" si="6"/>
      </c>
      <c r="K229" s="9">
        <f>IF($B229="","",VLOOKUP(B229,'[1]Liste inscrits'!A:F,5,FALSE))</f>
      </c>
      <c r="L229" s="11">
        <f>IF(B229="","",COUNTIF($J$3:J229,J229))</f>
      </c>
    </row>
    <row r="230" spans="1:12" ht="12.75">
      <c r="A230" s="6"/>
      <c r="B230" s="7"/>
      <c r="C230" s="8"/>
      <c r="D230" s="8"/>
      <c r="E230" s="8"/>
      <c r="F230" s="9"/>
      <c r="G230" s="9"/>
      <c r="H230" s="9">
        <f>IF($B230="","",VLOOKUP(B230,'[1]Liste inscrits'!A:F,4,FALSE))</f>
      </c>
      <c r="I230" s="9">
        <f>IF($B230="","",VLOOKUP(B230,'[1]Liste inscrits'!A:F,6,FALSE))</f>
      </c>
      <c r="J230" s="10">
        <f t="shared" si="6"/>
      </c>
      <c r="K230" s="9">
        <f>IF($B230="","",VLOOKUP(B230,'[1]Liste inscrits'!A:F,5,FALSE))</f>
      </c>
      <c r="L230" s="11">
        <f>IF(B230="","",COUNTIF($J$3:J230,J230))</f>
      </c>
    </row>
    <row r="231" spans="1:12" ht="12.75">
      <c r="A231" s="6"/>
      <c r="B231" s="7"/>
      <c r="C231" s="8"/>
      <c r="D231" s="8"/>
      <c r="E231" s="8"/>
      <c r="F231" s="9"/>
      <c r="G231" s="9"/>
      <c r="H231" s="9">
        <f>IF($B231="","",VLOOKUP(B231,'[1]Liste inscrits'!A:F,4,FALSE))</f>
      </c>
      <c r="I231" s="9">
        <f>IF($B231="","",VLOOKUP(B231,'[1]Liste inscrits'!A:F,6,FALSE))</f>
      </c>
      <c r="J231" s="10">
        <f t="shared" si="6"/>
      </c>
      <c r="K231" s="9">
        <f>IF($B231="","",VLOOKUP(B231,'[1]Liste inscrits'!A:F,5,FALSE))</f>
      </c>
      <c r="L231" s="11">
        <f>IF(B231="","",COUNTIF($J$3:J231,J231))</f>
      </c>
    </row>
    <row r="232" spans="1:12" ht="12.75">
      <c r="A232" s="6"/>
      <c r="B232" s="7"/>
      <c r="C232" s="8"/>
      <c r="D232" s="8"/>
      <c r="E232" s="8"/>
      <c r="F232" s="9"/>
      <c r="G232" s="9"/>
      <c r="H232" s="9">
        <f>IF($B232="","",VLOOKUP(B232,'[1]Liste inscrits'!A:F,4,FALSE))</f>
      </c>
      <c r="I232" s="9">
        <f>IF($B232="","",VLOOKUP(B232,'[1]Liste inscrits'!A:F,6,FALSE))</f>
      </c>
      <c r="J232" s="10">
        <f t="shared" si="6"/>
      </c>
      <c r="K232" s="9">
        <f>IF($B232="","",VLOOKUP(B232,'[1]Liste inscrits'!A:F,5,FALSE))</f>
      </c>
      <c r="L232" s="11">
        <f>IF(B232="","",COUNTIF($J$3:J232,J232))</f>
      </c>
    </row>
    <row r="233" spans="1:12" ht="12.75">
      <c r="A233" s="6"/>
      <c r="B233" s="7"/>
      <c r="C233" s="8"/>
      <c r="D233" s="8"/>
      <c r="E233" s="8"/>
      <c r="F233" s="9"/>
      <c r="G233" s="9"/>
      <c r="H233" s="9">
        <f>IF($B233="","",VLOOKUP(B233,'[1]Liste inscrits'!A:F,4,FALSE))</f>
      </c>
      <c r="I233" s="9">
        <f>IF($B233="","",VLOOKUP(B233,'[1]Liste inscrits'!A:F,6,FALSE))</f>
      </c>
      <c r="J233" s="10">
        <f t="shared" si="6"/>
      </c>
      <c r="K233" s="9">
        <f>IF($B233="","",VLOOKUP(B233,'[1]Liste inscrits'!A:F,5,FALSE))</f>
      </c>
      <c r="L233" s="11">
        <f>IF(B233="","",COUNTIF($J$3:J233,J233))</f>
      </c>
    </row>
    <row r="234" spans="1:12" ht="12.75">
      <c r="A234" s="6"/>
      <c r="B234" s="7"/>
      <c r="C234" s="8"/>
      <c r="D234" s="8"/>
      <c r="E234" s="8"/>
      <c r="F234" s="9"/>
      <c r="G234" s="9"/>
      <c r="H234" s="9">
        <f>IF($B234="","",VLOOKUP(B234,'[1]Liste inscrits'!A:F,4,FALSE))</f>
      </c>
      <c r="I234" s="9">
        <f>IF($B234="","",VLOOKUP(B234,'[1]Liste inscrits'!A:F,6,FALSE))</f>
      </c>
      <c r="J234" s="10">
        <f t="shared" si="6"/>
      </c>
      <c r="K234" s="9">
        <f>IF($B234="","",VLOOKUP(B234,'[1]Liste inscrits'!A:F,5,FALSE))</f>
      </c>
      <c r="L234" s="11">
        <f>IF(B234="","",COUNTIF($J$3:J234,J234))</f>
      </c>
    </row>
    <row r="235" spans="1:12" ht="12.75">
      <c r="A235" s="6"/>
      <c r="B235" s="7"/>
      <c r="C235" s="8"/>
      <c r="D235" s="8"/>
      <c r="E235" s="8"/>
      <c r="F235" s="9"/>
      <c r="G235" s="9"/>
      <c r="H235" s="9">
        <f>IF($B235="","",VLOOKUP(B235,'[1]Liste inscrits'!A:F,4,FALSE))</f>
      </c>
      <c r="I235" s="9">
        <f>IF($B235="","",VLOOKUP(B235,'[1]Liste inscrits'!A:F,6,FALSE))</f>
      </c>
      <c r="J235" s="10">
        <f t="shared" si="6"/>
      </c>
      <c r="K235" s="9">
        <f>IF($B235="","",VLOOKUP(B235,'[1]Liste inscrits'!A:F,5,FALSE))</f>
      </c>
      <c r="L235" s="11">
        <f>IF(B235="","",COUNTIF($J$3:J235,J235))</f>
      </c>
    </row>
    <row r="236" spans="1:12" ht="12.75">
      <c r="A236" s="6"/>
      <c r="B236" s="7"/>
      <c r="C236" s="8"/>
      <c r="D236" s="8"/>
      <c r="E236" s="8"/>
      <c r="F236" s="9"/>
      <c r="G236" s="9"/>
      <c r="H236" s="9">
        <f>IF($B236="","",VLOOKUP(B236,'[1]Liste inscrits'!A:F,4,FALSE))</f>
      </c>
      <c r="I236" s="9">
        <f>IF($B236="","",VLOOKUP(B236,'[1]Liste inscrits'!A:F,6,FALSE))</f>
      </c>
      <c r="J236" s="10">
        <f t="shared" si="6"/>
      </c>
      <c r="K236" s="9">
        <f>IF($B236="","",VLOOKUP(B236,'[1]Liste inscrits'!A:F,5,FALSE))</f>
      </c>
      <c r="L236" s="11">
        <f>IF(B236="","",COUNTIF($J$3:J236,J236))</f>
      </c>
    </row>
    <row r="237" spans="1:12" ht="12.75">
      <c r="A237" s="6"/>
      <c r="B237" s="7"/>
      <c r="C237" s="8"/>
      <c r="D237" s="8"/>
      <c r="E237" s="8"/>
      <c r="F237" s="9"/>
      <c r="G237" s="9"/>
      <c r="H237" s="9">
        <f>IF($B237="","",VLOOKUP(B237,'[1]Liste inscrits'!A:F,4,FALSE))</f>
      </c>
      <c r="I237" s="9">
        <f>IF($B237="","",VLOOKUP(B237,'[1]Liste inscrits'!A:F,6,FALSE))</f>
      </c>
      <c r="J237" s="10">
        <f t="shared" si="6"/>
      </c>
      <c r="K237" s="9">
        <f>IF($B237="","",VLOOKUP(B237,'[1]Liste inscrits'!A:F,5,FALSE))</f>
      </c>
      <c r="L237" s="11">
        <f>IF(B237="","",COUNTIF($J$3:J237,J237))</f>
      </c>
    </row>
    <row r="238" spans="1:12" ht="12.75">
      <c r="A238" s="6"/>
      <c r="B238" s="7"/>
      <c r="C238" s="8"/>
      <c r="D238" s="8"/>
      <c r="E238" s="8"/>
      <c r="F238" s="9"/>
      <c r="G238" s="9"/>
      <c r="H238" s="9">
        <f>IF($B238="","",VLOOKUP(B238,'[1]Liste inscrits'!A:F,4,FALSE))</f>
      </c>
      <c r="I238" s="9">
        <f>IF($B238="","",VLOOKUP(B238,'[1]Liste inscrits'!A:F,6,FALSE))</f>
      </c>
      <c r="J238" s="10">
        <f t="shared" si="6"/>
      </c>
      <c r="K238" s="9">
        <f>IF($B238="","",VLOOKUP(B238,'[1]Liste inscrits'!A:F,5,FALSE))</f>
      </c>
      <c r="L238" s="11">
        <f>IF(B238="","",COUNTIF($J$3:J238,J238))</f>
      </c>
    </row>
    <row r="239" spans="1:12" ht="12.75">
      <c r="A239" s="6"/>
      <c r="B239" s="7"/>
      <c r="C239" s="8"/>
      <c r="D239" s="8"/>
      <c r="E239" s="8"/>
      <c r="F239" s="9"/>
      <c r="G239" s="9"/>
      <c r="H239" s="9">
        <f>IF($B239="","",VLOOKUP(B239,'[1]Liste inscrits'!A:F,4,FALSE))</f>
      </c>
      <c r="I239" s="9">
        <f>IF($B239="","",VLOOKUP(B239,'[1]Liste inscrits'!A:F,6,FALSE))</f>
      </c>
      <c r="J239" s="10">
        <f t="shared" si="6"/>
      </c>
      <c r="K239" s="9">
        <f>IF($B239="","",VLOOKUP(B239,'[1]Liste inscrits'!A:F,5,FALSE))</f>
      </c>
      <c r="L239" s="11">
        <f>IF(B239="","",COUNTIF($J$3:J239,J239))</f>
      </c>
    </row>
    <row r="240" spans="1:13" ht="12.75">
      <c r="A240" s="6"/>
      <c r="B240" s="7"/>
      <c r="C240" s="8"/>
      <c r="D240" s="8"/>
      <c r="E240" s="8"/>
      <c r="F240" s="9"/>
      <c r="G240" s="9"/>
      <c r="H240" s="9">
        <f>IF($B240="","",VLOOKUP(B240,'[1]Liste inscrits'!A:F,4,FALSE))</f>
      </c>
      <c r="I240" s="9">
        <f>IF($B240="","",VLOOKUP(B240,'[1]Liste inscrits'!A:F,6,FALSE))</f>
      </c>
      <c r="J240" s="10">
        <f t="shared" si="6"/>
      </c>
      <c r="K240" s="9">
        <f>IF($B240="","",VLOOKUP(B240,'[1]Liste inscrits'!A:F,5,FALSE))</f>
      </c>
      <c r="L240" s="11">
        <f>IF(B240="","",COUNTIF($J$3:J240,J240))</f>
      </c>
      <c r="M240" s="10"/>
    </row>
    <row r="241" spans="1:13" ht="12.75">
      <c r="A241" s="6"/>
      <c r="B241" s="7"/>
      <c r="C241" s="8"/>
      <c r="D241" s="8"/>
      <c r="E241" s="8"/>
      <c r="F241" s="9"/>
      <c r="G241" s="9"/>
      <c r="H241" s="9">
        <f>IF($B241="","",VLOOKUP(B241,'[1]Liste inscrits'!A:F,4,FALSE))</f>
      </c>
      <c r="I241" s="9">
        <f>IF($B241="","",VLOOKUP(B241,'[1]Liste inscrits'!A:F,6,FALSE))</f>
      </c>
      <c r="J241" s="10">
        <f t="shared" si="6"/>
      </c>
      <c r="K241" s="9">
        <f>IF($B241="","",VLOOKUP(B241,'[1]Liste inscrits'!A:F,5,FALSE))</f>
      </c>
      <c r="L241" s="11">
        <f>IF(B241="","",COUNTIF($J$3:J241,J241))</f>
      </c>
      <c r="M241" s="10"/>
    </row>
    <row r="242" spans="1:13" ht="12.75">
      <c r="A242" s="6"/>
      <c r="B242" s="7"/>
      <c r="C242" s="8"/>
      <c r="D242" s="8"/>
      <c r="E242" s="8"/>
      <c r="F242" s="9"/>
      <c r="G242" s="9"/>
      <c r="H242" s="9">
        <f>IF($B242="","",VLOOKUP(B242,'[1]Liste inscrits'!A:F,4,FALSE))</f>
      </c>
      <c r="I242" s="9">
        <f>IF($B242="","",VLOOKUP(B242,'[1]Liste inscrits'!A:F,6,FALSE))</f>
      </c>
      <c r="J242" s="10">
        <f t="shared" si="6"/>
      </c>
      <c r="K242" s="9">
        <f>IF($B242="","",VLOOKUP(B242,'[1]Liste inscrits'!A:F,5,FALSE))</f>
      </c>
      <c r="L242" s="11">
        <f>IF(B242="","",COUNTIF($J$3:J242,J242))</f>
      </c>
      <c r="M242" s="10"/>
    </row>
    <row r="243" spans="1:13" ht="12.75">
      <c r="A243" s="6"/>
      <c r="B243" s="7"/>
      <c r="C243" s="8"/>
      <c r="D243" s="8"/>
      <c r="E243" s="8"/>
      <c r="F243" s="9"/>
      <c r="G243" s="9"/>
      <c r="H243" s="9">
        <f>IF($B243="","",VLOOKUP(B243,'[1]Liste inscrits'!A:F,4,FALSE))</f>
      </c>
      <c r="I243" s="9">
        <f>IF($B243="","",VLOOKUP(B243,'[1]Liste inscrits'!A:F,6,FALSE))</f>
      </c>
      <c r="J243" s="10">
        <f t="shared" si="6"/>
      </c>
      <c r="K243" s="9">
        <f>IF($B243="","",VLOOKUP(B243,'[1]Liste inscrits'!A:F,5,FALSE))</f>
      </c>
      <c r="L243" s="11">
        <f>IF(B243="","",COUNTIF($J$3:J243,J243))</f>
      </c>
      <c r="M243" s="10"/>
    </row>
    <row r="244" spans="1:13" ht="12.75">
      <c r="A244" s="6"/>
      <c r="B244" s="7"/>
      <c r="C244" s="8"/>
      <c r="D244" s="8"/>
      <c r="E244" s="8"/>
      <c r="F244" s="9"/>
      <c r="G244" s="9"/>
      <c r="H244" s="9">
        <f>IF($B244="","",VLOOKUP(B244,'[1]Liste inscrits'!A:F,4,FALSE))</f>
      </c>
      <c r="I244" s="9">
        <f>IF($B244="","",VLOOKUP(B244,'[1]Liste inscrits'!A:F,6,FALSE))</f>
      </c>
      <c r="J244" s="10">
        <f t="shared" si="6"/>
      </c>
      <c r="K244" s="9">
        <f>IF($B244="","",VLOOKUP(B244,'[1]Liste inscrits'!A:F,5,FALSE))</f>
      </c>
      <c r="L244" s="11">
        <f>IF(B244="","",COUNTIF($J$3:J244,J244))</f>
      </c>
      <c r="M244" s="10"/>
    </row>
    <row r="245" spans="1:13" ht="12.75">
      <c r="A245" s="6"/>
      <c r="B245" s="7"/>
      <c r="C245" s="8"/>
      <c r="D245" s="8"/>
      <c r="E245" s="8"/>
      <c r="F245" s="9"/>
      <c r="G245" s="9"/>
      <c r="H245" s="9">
        <f>IF($B245="","",VLOOKUP(B245,'[1]Liste inscrits'!A:F,4,FALSE))</f>
      </c>
      <c r="I245" s="9">
        <f>IF($B245="","",VLOOKUP(B245,'[1]Liste inscrits'!A:F,6,FALSE))</f>
      </c>
      <c r="J245" s="10">
        <f t="shared" si="6"/>
      </c>
      <c r="K245" s="9">
        <f>IF($B245="","",VLOOKUP(B245,'[1]Liste inscrits'!A:F,5,FALSE))</f>
      </c>
      <c r="L245" s="11">
        <f>IF(B245="","",COUNTIF($J$3:J245,J245))</f>
      </c>
      <c r="M245" s="10"/>
    </row>
    <row r="246" spans="1:13" ht="12.75">
      <c r="A246" s="6"/>
      <c r="B246" s="7"/>
      <c r="C246" s="8"/>
      <c r="D246" s="8"/>
      <c r="E246" s="8"/>
      <c r="F246" s="9"/>
      <c r="G246" s="9"/>
      <c r="H246" s="9">
        <f>IF($B246="","",VLOOKUP(B246,'[1]Liste inscrits'!A:F,4,FALSE))</f>
      </c>
      <c r="I246" s="9">
        <f>IF($B246="","",VLOOKUP(B246,'[1]Liste inscrits'!A:F,6,FALSE))</f>
      </c>
      <c r="J246" s="10">
        <f t="shared" si="6"/>
      </c>
      <c r="K246" s="9">
        <f>IF($B246="","",VLOOKUP(B246,'[1]Liste inscrits'!A:F,5,FALSE))</f>
      </c>
      <c r="L246" s="11">
        <f>IF(B246="","",COUNTIF($J$3:J246,J246))</f>
      </c>
      <c r="M246" s="10"/>
    </row>
    <row r="247" spans="1:13" ht="12.75">
      <c r="A247" s="6"/>
      <c r="B247" s="7"/>
      <c r="C247" s="8"/>
      <c r="D247" s="8"/>
      <c r="E247" s="8"/>
      <c r="F247" s="9"/>
      <c r="G247" s="9"/>
      <c r="H247" s="9">
        <f>IF($B247="","",VLOOKUP(B247,'[1]Liste inscrits'!A:F,4,FALSE))</f>
      </c>
      <c r="I247" s="9">
        <f>IF($B247="","",VLOOKUP(B247,'[1]Liste inscrits'!A:F,6,FALSE))</f>
      </c>
      <c r="J247" s="10">
        <f t="shared" si="6"/>
      </c>
      <c r="K247" s="9">
        <f>IF($B247="","",VLOOKUP(B247,'[1]Liste inscrits'!A:F,5,FALSE))</f>
      </c>
      <c r="L247" s="11">
        <f>IF(B247="","",COUNTIF($J$3:J247,J247))</f>
      </c>
      <c r="M247" s="10"/>
    </row>
    <row r="248" spans="1:13" ht="12.75">
      <c r="A248" s="6"/>
      <c r="B248" s="7"/>
      <c r="C248" s="8"/>
      <c r="D248" s="8"/>
      <c r="E248" s="8"/>
      <c r="F248" s="9"/>
      <c r="G248" s="9"/>
      <c r="H248" s="9">
        <f>IF($B248="","",VLOOKUP(B248,'[1]Liste inscrits'!A:F,4,FALSE))</f>
      </c>
      <c r="I248" s="9">
        <f>IF($B248="","",VLOOKUP(B248,'[1]Liste inscrits'!A:F,6,FALSE))</f>
      </c>
      <c r="J248" s="10">
        <f t="shared" si="6"/>
      </c>
      <c r="K248" s="9">
        <f>IF($B248="","",VLOOKUP(B248,'[1]Liste inscrits'!A:F,5,FALSE))</f>
      </c>
      <c r="L248" s="11">
        <f>IF(B248="","",COUNTIF($J$3:J248,J248))</f>
      </c>
      <c r="M248" s="10"/>
    </row>
    <row r="249" spans="1:13" ht="12.75">
      <c r="A249" s="6"/>
      <c r="B249" s="7"/>
      <c r="C249" s="8"/>
      <c r="D249" s="8"/>
      <c r="E249" s="8"/>
      <c r="F249" s="9"/>
      <c r="G249" s="9"/>
      <c r="H249" s="9">
        <f>IF($B249="","",VLOOKUP(B249,'[1]Liste inscrits'!A:F,4,FALSE))</f>
      </c>
      <c r="I249" s="9">
        <f>IF($B249="","",VLOOKUP(B249,'[1]Liste inscrits'!A:F,6,FALSE))</f>
      </c>
      <c r="J249" s="10">
        <f t="shared" si="6"/>
      </c>
      <c r="K249" s="9">
        <f>IF($B249="","",VLOOKUP(B249,'[1]Liste inscrits'!A:F,5,FALSE))</f>
      </c>
      <c r="L249" s="11">
        <f>IF(B249="","",COUNTIF($J$3:J249,J249))</f>
      </c>
      <c r="M249" s="10"/>
    </row>
    <row r="250" spans="1:13" ht="12.75">
      <c r="A250" s="6"/>
      <c r="B250" s="7"/>
      <c r="C250" s="8"/>
      <c r="D250" s="8"/>
      <c r="E250" s="8"/>
      <c r="F250" s="9"/>
      <c r="G250" s="9"/>
      <c r="H250" s="9">
        <f>IF($B250="","",VLOOKUP(B250,'[1]Liste inscrits'!A:F,4,FALSE))</f>
      </c>
      <c r="I250" s="9">
        <f>IF($B250="","",VLOOKUP(B250,'[1]Liste inscrits'!A:F,6,FALSE))</f>
      </c>
      <c r="J250" s="10">
        <f t="shared" si="6"/>
      </c>
      <c r="K250" s="9">
        <f>IF($B250="","",VLOOKUP(B250,'[1]Liste inscrits'!A:F,5,FALSE))</f>
      </c>
      <c r="L250" s="11">
        <f>IF(B250="","",COUNTIF($J$3:J250,J250))</f>
      </c>
      <c r="M250" s="10"/>
    </row>
    <row r="251" spans="1:13" ht="12.75">
      <c r="A251" s="6"/>
      <c r="B251" s="7"/>
      <c r="C251" s="8"/>
      <c r="D251" s="8"/>
      <c r="E251" s="8"/>
      <c r="F251" s="9"/>
      <c r="G251" s="9"/>
      <c r="H251" s="9">
        <f>IF($B251="","",VLOOKUP(B251,'[1]Liste inscrits'!A:F,4,FALSE))</f>
      </c>
      <c r="I251" s="9">
        <f>IF($B251="","",VLOOKUP(B251,'[1]Liste inscrits'!A:F,6,FALSE))</f>
      </c>
      <c r="J251" s="10">
        <f t="shared" si="6"/>
      </c>
      <c r="K251" s="9">
        <f>IF($B251="","",VLOOKUP(B251,'[1]Liste inscrits'!A:F,5,FALSE))</f>
      </c>
      <c r="L251" s="11">
        <f>IF(B251="","",COUNTIF($J$3:J251,J251))</f>
      </c>
      <c r="M251" s="10"/>
    </row>
    <row r="252" spans="1:13" ht="11.25" customHeight="1">
      <c r="A252" s="6"/>
      <c r="B252" s="7"/>
      <c r="C252" s="8"/>
      <c r="D252" s="8"/>
      <c r="E252" s="8"/>
      <c r="F252" s="9"/>
      <c r="G252" s="9"/>
      <c r="H252" s="9">
        <f>IF($B252="","",VLOOKUP(B252,'[1]Liste inscrits'!A:F,4,FALSE))</f>
      </c>
      <c r="I252" s="9">
        <f>IF($B252="","",VLOOKUP(B252,'[1]Liste inscrits'!A:F,6,FALSE))</f>
      </c>
      <c r="J252" s="10">
        <f t="shared" si="6"/>
      </c>
      <c r="K252" s="9">
        <f>IF($B252="","",VLOOKUP(B252,'[1]Liste inscrits'!A:F,5,FALSE))</f>
      </c>
      <c r="L252" s="11">
        <f>IF(B252="","",COUNTIF($J$3:J252,J252))</f>
      </c>
      <c r="M252" s="10"/>
    </row>
    <row r="253" spans="1:13" ht="12.75">
      <c r="A253" s="6"/>
      <c r="B253" s="7"/>
      <c r="C253" s="8"/>
      <c r="D253" s="8"/>
      <c r="E253" s="8"/>
      <c r="F253" s="9"/>
      <c r="G253" s="9"/>
      <c r="H253" s="9">
        <f>IF($B253="","",VLOOKUP(B253,'[1]Liste inscrits'!A:F,4,FALSE))</f>
      </c>
      <c r="I253" s="9">
        <f>IF($B253="","",VLOOKUP(B253,'[1]Liste inscrits'!A:F,6,FALSE))</f>
      </c>
      <c r="J253" s="10">
        <f t="shared" si="6"/>
      </c>
      <c r="K253" s="9">
        <f>IF($B253="","",VLOOKUP(B253,'[1]Liste inscrits'!A:F,5,FALSE))</f>
      </c>
      <c r="L253" s="11">
        <f>IF(B253="","",COUNTIF($J$3:J253,J253))</f>
      </c>
      <c r="M253" s="10"/>
    </row>
    <row r="254" spans="1:13" ht="12.75">
      <c r="A254" s="6"/>
      <c r="B254" s="7"/>
      <c r="C254" s="8"/>
      <c r="D254" s="8"/>
      <c r="E254" s="8"/>
      <c r="F254" s="9"/>
      <c r="G254" s="9"/>
      <c r="H254" s="9">
        <f>IF($B254="","",VLOOKUP(B254,'[1]Liste inscrits'!A:F,4,FALSE))</f>
      </c>
      <c r="I254" s="9">
        <f>IF($B254="","",VLOOKUP(B254,'[1]Liste inscrits'!A:F,6,FALSE))</f>
      </c>
      <c r="J254" s="10">
        <f t="shared" si="6"/>
      </c>
      <c r="K254" s="9">
        <f>IF($B254="","",VLOOKUP(B254,'[1]Liste inscrits'!A:F,5,FALSE))</f>
      </c>
      <c r="L254" s="11">
        <f>IF(B254="","",COUNTIF($J$3:J254,J254))</f>
      </c>
      <c r="M254" s="10"/>
    </row>
    <row r="255" spans="1:13" ht="12.75">
      <c r="A255" s="6"/>
      <c r="B255" s="7"/>
      <c r="C255" s="8"/>
      <c r="D255" s="8"/>
      <c r="E255" s="8"/>
      <c r="F255" s="9"/>
      <c r="G255" s="9"/>
      <c r="H255" s="9">
        <f>IF($B255="","",VLOOKUP(B255,'[1]Liste inscrits'!A:F,4,FALSE))</f>
      </c>
      <c r="I255" s="9">
        <f>IF($B255="","",VLOOKUP(B255,'[1]Liste inscrits'!A:F,6,FALSE))</f>
      </c>
      <c r="J255" s="10">
        <f t="shared" si="6"/>
      </c>
      <c r="K255" s="9">
        <f>IF($B255="","",VLOOKUP(B255,'[1]Liste inscrits'!A:F,5,FALSE))</f>
      </c>
      <c r="L255" s="11">
        <f>IF(B255="","",COUNTIF($J$3:J255,J255))</f>
      </c>
      <c r="M255" s="10"/>
    </row>
    <row r="256" spans="1:13" ht="12.75">
      <c r="A256" s="6"/>
      <c r="B256" s="7"/>
      <c r="C256" s="8"/>
      <c r="D256" s="8"/>
      <c r="E256" s="8"/>
      <c r="F256" s="9"/>
      <c r="G256" s="9"/>
      <c r="H256" s="9">
        <f>IF($B256="","",VLOOKUP(B256,'[1]Liste inscrits'!A:F,4,FALSE))</f>
      </c>
      <c r="I256" s="9">
        <f>IF($B256="","",VLOOKUP(B256,'[1]Liste inscrits'!A:F,6,FALSE))</f>
      </c>
      <c r="J256" s="10">
        <f t="shared" si="6"/>
      </c>
      <c r="K256" s="9">
        <f>IF($B256="","",VLOOKUP(B256,'[1]Liste inscrits'!A:F,5,FALSE))</f>
      </c>
      <c r="L256" s="11">
        <f>IF(B256="","",COUNTIF($J$3:J256,J256))</f>
      </c>
      <c r="M256" s="10"/>
    </row>
    <row r="257" spans="1:13" ht="12.75">
      <c r="A257" s="6"/>
      <c r="B257" s="7"/>
      <c r="C257" s="8"/>
      <c r="D257" s="8"/>
      <c r="E257" s="8"/>
      <c r="F257" s="9"/>
      <c r="G257" s="9"/>
      <c r="H257" s="9">
        <f>IF($B257="","",VLOOKUP(B257,'[1]Liste inscrits'!A:F,4,FALSE))</f>
      </c>
      <c r="I257" s="9">
        <f>IF($B257="","",VLOOKUP(B257,'[1]Liste inscrits'!A:F,6,FALSE))</f>
      </c>
      <c r="J257" s="10">
        <f t="shared" si="6"/>
      </c>
      <c r="K257" s="9">
        <f>IF($B257="","",VLOOKUP(B257,'[1]Liste inscrits'!A:F,5,FALSE))</f>
      </c>
      <c r="L257" s="11">
        <f>IF(B257="","",COUNTIF($J$3:J257,J257))</f>
      </c>
      <c r="M257" s="10"/>
    </row>
    <row r="258" spans="1:13" ht="12.75">
      <c r="A258" s="6"/>
      <c r="B258" s="7"/>
      <c r="C258" s="8"/>
      <c r="D258" s="8"/>
      <c r="E258" s="8"/>
      <c r="F258" s="9"/>
      <c r="G258" s="9"/>
      <c r="H258" s="9">
        <f>IF($B258="","",VLOOKUP(B258,'[1]Liste inscrits'!A:F,4,FALSE))</f>
      </c>
      <c r="I258" s="9">
        <f>IF($B258="","",VLOOKUP(B258,'[1]Liste inscrits'!A:F,6,FALSE))</f>
      </c>
      <c r="J258" s="10">
        <f t="shared" si="6"/>
      </c>
      <c r="K258" s="9">
        <f>IF($B258="","",VLOOKUP(B258,'[1]Liste inscrits'!A:F,5,FALSE))</f>
      </c>
      <c r="L258" s="11">
        <f>IF(B258="","",COUNTIF($J$3:J258,J258))</f>
      </c>
      <c r="M258" s="10"/>
    </row>
    <row r="259" spans="1:13" ht="12.75">
      <c r="A259" s="6"/>
      <c r="B259" s="7"/>
      <c r="C259" s="8"/>
      <c r="D259" s="8"/>
      <c r="E259" s="8"/>
      <c r="F259" s="9"/>
      <c r="G259" s="9"/>
      <c r="H259" s="9">
        <f>IF($B259="","",VLOOKUP(B259,'[1]Liste inscrits'!A:F,4,FALSE))</f>
      </c>
      <c r="I259" s="9">
        <f>IF($B259="","",VLOOKUP(B259,'[1]Liste inscrits'!A:F,6,FALSE))</f>
      </c>
      <c r="J259" s="10">
        <f t="shared" si="6"/>
      </c>
      <c r="K259" s="9">
        <f>IF($B259="","",VLOOKUP(B259,'[1]Liste inscrits'!A:F,5,FALSE))</f>
      </c>
      <c r="L259" s="11">
        <f>IF(B259="","",COUNTIF($J$3:J259,J259))</f>
      </c>
      <c r="M259" s="10"/>
    </row>
    <row r="260" spans="1:13" ht="12.75">
      <c r="A260" s="6"/>
      <c r="B260" s="7"/>
      <c r="C260" s="8"/>
      <c r="D260" s="8"/>
      <c r="E260" s="8"/>
      <c r="F260" s="9"/>
      <c r="G260" s="9"/>
      <c r="H260" s="9">
        <f>IF($B260="","",VLOOKUP(B260,'[1]Liste inscrits'!A:F,4,FALSE))</f>
      </c>
      <c r="I260" s="9">
        <f>IF($B260="","",VLOOKUP(B260,'[1]Liste inscrits'!A:F,6,FALSE))</f>
      </c>
      <c r="J260" s="10">
        <f aca="true" t="shared" si="8" ref="J260:J323">IF(B260="","",CONCATENATE(H260,I260))</f>
      </c>
      <c r="K260" s="9">
        <f>IF($B260="","",VLOOKUP(B260,'[1]Liste inscrits'!A:F,5,FALSE))</f>
      </c>
      <c r="L260" s="11">
        <f>IF(B260="","",COUNTIF($J$3:J260,J260))</f>
      </c>
      <c r="M260" s="10"/>
    </row>
    <row r="261" spans="1:13" ht="12.75">
      <c r="A261" s="6"/>
      <c r="B261" s="7"/>
      <c r="C261" s="8"/>
      <c r="D261" s="8"/>
      <c r="E261" s="8"/>
      <c r="F261" s="9"/>
      <c r="G261" s="9"/>
      <c r="H261" s="9">
        <f>IF($B261="","",VLOOKUP(B261,'[1]Liste inscrits'!A:F,4,FALSE))</f>
      </c>
      <c r="I261" s="9">
        <f>IF($B261="","",VLOOKUP(B261,'[1]Liste inscrits'!A:F,6,FALSE))</f>
      </c>
      <c r="J261" s="10">
        <f t="shared" si="8"/>
      </c>
      <c r="K261" s="9">
        <f>IF($B261="","",VLOOKUP(B261,'[1]Liste inscrits'!A:F,5,FALSE))</f>
      </c>
      <c r="L261" s="11">
        <f>IF(B261="","",COUNTIF($J$3:J261,J261))</f>
      </c>
      <c r="M261" s="10"/>
    </row>
    <row r="262" spans="1:13" ht="12.75">
      <c r="A262" s="6"/>
      <c r="B262" s="7"/>
      <c r="C262" s="8"/>
      <c r="D262" s="8"/>
      <c r="E262" s="8"/>
      <c r="F262" s="9"/>
      <c r="G262" s="9"/>
      <c r="H262" s="9">
        <f>IF($B262="","",VLOOKUP(B262,'[1]Liste inscrits'!A:F,4,FALSE))</f>
      </c>
      <c r="I262" s="9">
        <f>IF($B262="","",VLOOKUP(B262,'[1]Liste inscrits'!A:F,6,FALSE))</f>
      </c>
      <c r="J262" s="10">
        <f t="shared" si="8"/>
      </c>
      <c r="K262" s="9">
        <f>IF($B262="","",VLOOKUP(B262,'[1]Liste inscrits'!A:F,5,FALSE))</f>
      </c>
      <c r="L262" s="11">
        <f>IF(B262="","",COUNTIF($J$3:J262,J262))</f>
      </c>
      <c r="M262" s="10"/>
    </row>
    <row r="263" spans="1:13" ht="12.75">
      <c r="A263" s="6"/>
      <c r="B263" s="7"/>
      <c r="C263" s="8"/>
      <c r="D263" s="8"/>
      <c r="E263" s="8"/>
      <c r="F263" s="9"/>
      <c r="G263" s="9"/>
      <c r="H263" s="9">
        <f>IF($B263="","",VLOOKUP(B263,'[1]Liste inscrits'!A:F,4,FALSE))</f>
      </c>
      <c r="I263" s="9">
        <f>IF($B263="","",VLOOKUP(B263,'[1]Liste inscrits'!A:F,6,FALSE))</f>
      </c>
      <c r="J263" s="10">
        <f t="shared" si="8"/>
      </c>
      <c r="K263" s="9">
        <f>IF($B263="","",VLOOKUP(B263,'[1]Liste inscrits'!A:F,5,FALSE))</f>
      </c>
      <c r="L263" s="11">
        <f>IF(B263="","",COUNTIF($J$3:J263,J263))</f>
      </c>
      <c r="M263" s="10"/>
    </row>
    <row r="264" spans="1:13" ht="12.75">
      <c r="A264" s="6"/>
      <c r="B264" s="7"/>
      <c r="C264" s="8"/>
      <c r="D264" s="8"/>
      <c r="E264" s="8"/>
      <c r="F264" s="9"/>
      <c r="G264" s="9"/>
      <c r="H264" s="9">
        <f>IF($B264="","",VLOOKUP(B264,'[1]Liste inscrits'!A:F,4,FALSE))</f>
      </c>
      <c r="I264" s="9">
        <f>IF($B264="","",VLOOKUP(B264,'[1]Liste inscrits'!A:F,6,FALSE))</f>
      </c>
      <c r="J264" s="10">
        <f t="shared" si="8"/>
      </c>
      <c r="K264" s="9">
        <f>IF($B264="","",VLOOKUP(B264,'[1]Liste inscrits'!A:F,5,FALSE))</f>
      </c>
      <c r="L264" s="11">
        <f>IF(B264="","",COUNTIF($J$3:J264,J264))</f>
      </c>
      <c r="M264" s="10"/>
    </row>
    <row r="265" spans="1:13" ht="12.75">
      <c r="A265" s="6"/>
      <c r="B265" s="7"/>
      <c r="C265" s="8"/>
      <c r="D265" s="8"/>
      <c r="E265" s="8"/>
      <c r="F265" s="9"/>
      <c r="G265" s="9"/>
      <c r="H265" s="9">
        <f>IF($B265="","",VLOOKUP(B265,'[1]Liste inscrits'!A:F,4,FALSE))</f>
      </c>
      <c r="I265" s="9">
        <f>IF($B265="","",VLOOKUP(B265,'[1]Liste inscrits'!A:F,6,FALSE))</f>
      </c>
      <c r="J265" s="10">
        <f t="shared" si="8"/>
      </c>
      <c r="K265" s="9">
        <f>IF($B265="","",VLOOKUP(B265,'[1]Liste inscrits'!A:F,5,FALSE))</f>
      </c>
      <c r="L265" s="11">
        <f>IF(B265="","",COUNTIF($J$3:J265,J265))</f>
      </c>
      <c r="M265" s="10"/>
    </row>
    <row r="266" spans="1:13" ht="12.75">
      <c r="A266" s="6"/>
      <c r="B266" s="7"/>
      <c r="C266" s="8"/>
      <c r="D266" s="8"/>
      <c r="E266" s="8"/>
      <c r="F266" s="9"/>
      <c r="G266" s="9"/>
      <c r="H266" s="9">
        <f>IF($B266="","",VLOOKUP(B266,'[1]Liste inscrits'!A:F,4,FALSE))</f>
      </c>
      <c r="I266" s="9">
        <f>IF($B266="","",VLOOKUP(B266,'[1]Liste inscrits'!A:F,6,FALSE))</f>
      </c>
      <c r="J266" s="10">
        <f t="shared" si="8"/>
      </c>
      <c r="K266" s="9">
        <f>IF($B266="","",VLOOKUP(B266,'[1]Liste inscrits'!A:F,5,FALSE))</f>
      </c>
      <c r="L266" s="11">
        <f>IF(B266="","",COUNTIF($J$3:J266,J266))</f>
      </c>
      <c r="M266" s="10"/>
    </row>
    <row r="267" spans="1:13" ht="12.75">
      <c r="A267" s="6"/>
      <c r="B267" s="7"/>
      <c r="C267" s="8"/>
      <c r="D267" s="8"/>
      <c r="E267" s="8"/>
      <c r="F267" s="9"/>
      <c r="G267" s="9"/>
      <c r="H267" s="9">
        <f>IF($B267="","",VLOOKUP(B267,'[1]Liste inscrits'!A:F,4,FALSE))</f>
      </c>
      <c r="I267" s="9">
        <f>IF($B267="","",VLOOKUP(B267,'[1]Liste inscrits'!A:F,6,FALSE))</f>
      </c>
      <c r="J267" s="10">
        <f t="shared" si="8"/>
      </c>
      <c r="K267" s="9">
        <f>IF($B267="","",VLOOKUP(B267,'[1]Liste inscrits'!A:F,5,FALSE))</f>
      </c>
      <c r="L267" s="11">
        <f>IF(B267="","",COUNTIF($J$3:J267,J267))</f>
      </c>
      <c r="M267" s="10"/>
    </row>
    <row r="268" spans="1:13" ht="12.75">
      <c r="A268" s="6"/>
      <c r="B268" s="7"/>
      <c r="C268" s="8"/>
      <c r="D268" s="8"/>
      <c r="E268" s="8"/>
      <c r="F268" s="9"/>
      <c r="G268" s="9"/>
      <c r="H268" s="9">
        <f>IF($B268="","",VLOOKUP(B268,'[1]Liste inscrits'!A:F,4,FALSE))</f>
      </c>
      <c r="I268" s="9">
        <f>IF($B268="","",VLOOKUP(B268,'[1]Liste inscrits'!A:F,6,FALSE))</f>
      </c>
      <c r="J268" s="10">
        <f t="shared" si="8"/>
      </c>
      <c r="K268" s="9">
        <f>IF($B268="","",VLOOKUP(B268,'[1]Liste inscrits'!A:F,5,FALSE))</f>
      </c>
      <c r="L268" s="11">
        <f>IF(B268="","",COUNTIF($J$3:J268,J268))</f>
      </c>
      <c r="M268" s="10"/>
    </row>
    <row r="269" spans="1:13" ht="12.75">
      <c r="A269" s="6"/>
      <c r="B269" s="7"/>
      <c r="C269" s="8"/>
      <c r="D269" s="8"/>
      <c r="E269" s="8"/>
      <c r="F269" s="9"/>
      <c r="G269" s="9"/>
      <c r="H269" s="9">
        <f>IF($B269="","",VLOOKUP(B269,'[1]Liste inscrits'!A:F,4,FALSE))</f>
      </c>
      <c r="I269" s="9">
        <f>IF($B269="","",VLOOKUP(B269,'[1]Liste inscrits'!A:F,6,FALSE))</f>
      </c>
      <c r="J269" s="10">
        <f t="shared" si="8"/>
      </c>
      <c r="K269" s="9">
        <f>IF($B269="","",VLOOKUP(B269,'[1]Liste inscrits'!A:F,5,FALSE))</f>
      </c>
      <c r="L269" s="11">
        <f>IF(B269="","",COUNTIF($J$3:J269,J269))</f>
      </c>
      <c r="M269" s="10"/>
    </row>
    <row r="270" spans="1:13" ht="12.75">
      <c r="A270" s="6"/>
      <c r="B270" s="7"/>
      <c r="C270" s="8"/>
      <c r="D270" s="8"/>
      <c r="E270" s="8"/>
      <c r="F270" s="9"/>
      <c r="G270" s="9"/>
      <c r="H270" s="9">
        <f>IF($B270="","",VLOOKUP(B270,'[1]Liste inscrits'!A:F,4,FALSE))</f>
      </c>
      <c r="I270" s="9">
        <f>IF($B270="","",VLOOKUP(B270,'[1]Liste inscrits'!A:F,6,FALSE))</f>
      </c>
      <c r="J270" s="10">
        <f t="shared" si="8"/>
      </c>
      <c r="K270" s="9">
        <f>IF($B270="","",VLOOKUP(B270,'[1]Liste inscrits'!A:F,5,FALSE))</f>
      </c>
      <c r="L270" s="11">
        <f>IF(B270="","",COUNTIF($J$3:J270,J270))</f>
      </c>
      <c r="M270" s="10"/>
    </row>
    <row r="271" spans="1:13" ht="12.75">
      <c r="A271" s="6"/>
      <c r="B271" s="7"/>
      <c r="C271" s="8"/>
      <c r="D271" s="8"/>
      <c r="E271" s="8"/>
      <c r="F271" s="9"/>
      <c r="G271" s="9"/>
      <c r="H271" s="9">
        <f>IF($B271="","",VLOOKUP(B271,'[1]Liste inscrits'!A:F,4,FALSE))</f>
      </c>
      <c r="I271" s="9">
        <f>IF($B271="","",VLOOKUP(B271,'[1]Liste inscrits'!A:F,6,FALSE))</f>
      </c>
      <c r="J271" s="10">
        <f t="shared" si="8"/>
      </c>
      <c r="K271" s="9">
        <f>IF($B271="","",VLOOKUP(B271,'[1]Liste inscrits'!A:F,5,FALSE))</f>
      </c>
      <c r="L271" s="11">
        <f>IF(B271="","",COUNTIF($J$3:J271,J271))</f>
      </c>
      <c r="M271" s="10"/>
    </row>
    <row r="272" spans="1:13" ht="12.75">
      <c r="A272" s="6"/>
      <c r="B272" s="7"/>
      <c r="C272" s="8"/>
      <c r="D272" s="8"/>
      <c r="E272" s="8"/>
      <c r="F272" s="9"/>
      <c r="G272" s="9"/>
      <c r="H272" s="9">
        <f>IF($B272="","",VLOOKUP(B272,'[1]Liste inscrits'!A:F,4,FALSE))</f>
      </c>
      <c r="I272" s="9">
        <f>IF($B272="","",VLOOKUP(B272,'[1]Liste inscrits'!A:F,6,FALSE))</f>
      </c>
      <c r="J272" s="10">
        <f t="shared" si="8"/>
      </c>
      <c r="K272" s="9">
        <f>IF($B272="","",VLOOKUP(B272,'[1]Liste inscrits'!A:F,5,FALSE))</f>
      </c>
      <c r="L272" s="11">
        <f>IF(B272="","",COUNTIF($J$3:J272,J272))</f>
      </c>
      <c r="M272" s="10"/>
    </row>
    <row r="273" spans="1:13" ht="12.75">
      <c r="A273" s="6"/>
      <c r="B273" s="7"/>
      <c r="C273" s="8"/>
      <c r="D273" s="8"/>
      <c r="E273" s="8"/>
      <c r="F273" s="9"/>
      <c r="G273" s="9"/>
      <c r="H273" s="9">
        <f>IF($B273="","",VLOOKUP(B273,'[1]Liste inscrits'!A:F,4,FALSE))</f>
      </c>
      <c r="I273" s="9">
        <f>IF($B273="","",VLOOKUP(B273,'[1]Liste inscrits'!A:F,6,FALSE))</f>
      </c>
      <c r="J273" s="10">
        <f t="shared" si="8"/>
      </c>
      <c r="K273" s="9">
        <f>IF($B273="","",VLOOKUP(B273,'[1]Liste inscrits'!A:F,5,FALSE))</f>
      </c>
      <c r="L273" s="11">
        <f>IF(B273="","",COUNTIF($J$3:J273,J273))</f>
      </c>
      <c r="M273" s="10"/>
    </row>
    <row r="274" spans="1:13" ht="12.75">
      <c r="A274" s="6"/>
      <c r="B274" s="7"/>
      <c r="C274" s="8"/>
      <c r="D274" s="8"/>
      <c r="E274" s="8"/>
      <c r="F274" s="9"/>
      <c r="G274" s="9"/>
      <c r="H274" s="9">
        <f>IF($B274="","",VLOOKUP(B274,'[1]Liste inscrits'!A:F,4,FALSE))</f>
      </c>
      <c r="I274" s="9">
        <f>IF($B274="","",VLOOKUP(B274,'[1]Liste inscrits'!A:F,6,FALSE))</f>
      </c>
      <c r="J274" s="10">
        <f t="shared" si="8"/>
      </c>
      <c r="K274" s="9">
        <f>IF($B274="","",VLOOKUP(B274,'[1]Liste inscrits'!A:F,5,FALSE))</f>
      </c>
      <c r="L274" s="11">
        <f>IF(B274="","",COUNTIF($J$3:J274,J274))</f>
      </c>
      <c r="M274" s="10"/>
    </row>
    <row r="275" spans="1:13" ht="12.75">
      <c r="A275" s="6"/>
      <c r="B275" s="7"/>
      <c r="C275" s="8"/>
      <c r="D275" s="8"/>
      <c r="E275" s="8"/>
      <c r="F275" s="9"/>
      <c r="G275" s="9"/>
      <c r="H275" s="9">
        <f>IF($B275="","",VLOOKUP(B275,'[1]Liste inscrits'!A:F,4,FALSE))</f>
      </c>
      <c r="I275" s="9">
        <f>IF($B275="","",VLOOKUP(B275,'[1]Liste inscrits'!A:F,6,FALSE))</f>
      </c>
      <c r="J275" s="10">
        <f t="shared" si="8"/>
      </c>
      <c r="K275" s="9">
        <f>IF($B275="","",VLOOKUP(B275,'[1]Liste inscrits'!A:F,5,FALSE))</f>
      </c>
      <c r="L275" s="11">
        <f>IF(B275="","",COUNTIF($J$3:J275,J275))</f>
      </c>
      <c r="M275" s="10"/>
    </row>
    <row r="276" spans="1:13" ht="12.75">
      <c r="A276" s="6"/>
      <c r="B276" s="7"/>
      <c r="C276" s="8"/>
      <c r="D276" s="8"/>
      <c r="E276" s="8"/>
      <c r="F276" s="9"/>
      <c r="G276" s="9"/>
      <c r="H276" s="9">
        <f>IF($B276="","",VLOOKUP(B276,'[1]Liste inscrits'!A:F,4,FALSE))</f>
      </c>
      <c r="I276" s="9">
        <f>IF($B276="","",VLOOKUP(B276,'[1]Liste inscrits'!A:F,6,FALSE))</f>
      </c>
      <c r="J276" s="10">
        <f t="shared" si="8"/>
      </c>
      <c r="K276" s="9">
        <f>IF($B276="","",VLOOKUP(B276,'[1]Liste inscrits'!A:F,5,FALSE))</f>
      </c>
      <c r="L276" s="11">
        <f>IF(B276="","",COUNTIF($J$3:J276,J276))</f>
      </c>
      <c r="M276" s="10"/>
    </row>
    <row r="277" spans="1:13" ht="12.75">
      <c r="A277" s="6"/>
      <c r="B277" s="7"/>
      <c r="C277" s="8"/>
      <c r="D277" s="8"/>
      <c r="E277" s="8"/>
      <c r="F277" s="9"/>
      <c r="G277" s="9"/>
      <c r="H277" s="9">
        <f>IF($B277="","",VLOOKUP(B277,'[1]Liste inscrits'!A:F,4,FALSE))</f>
      </c>
      <c r="I277" s="9">
        <f>IF($B277="","",VLOOKUP(B277,'[1]Liste inscrits'!A:F,6,FALSE))</f>
      </c>
      <c r="J277" s="10">
        <f t="shared" si="8"/>
      </c>
      <c r="K277" s="9">
        <f>IF($B277="","",VLOOKUP(B277,'[1]Liste inscrits'!A:F,5,FALSE))</f>
      </c>
      <c r="L277" s="11">
        <f>IF(B277="","",COUNTIF($J$3:J277,J277))</f>
      </c>
      <c r="M277" s="10"/>
    </row>
    <row r="278" spans="1:13" ht="12.75">
      <c r="A278" s="6"/>
      <c r="B278" s="7"/>
      <c r="C278" s="8"/>
      <c r="D278" s="8"/>
      <c r="E278" s="8"/>
      <c r="F278" s="9"/>
      <c r="G278" s="9"/>
      <c r="H278" s="9">
        <f>IF($B278="","",VLOOKUP(B278,'[1]Liste inscrits'!A:F,4,FALSE))</f>
      </c>
      <c r="I278" s="9">
        <f>IF($B278="","",VLOOKUP(B278,'[1]Liste inscrits'!A:F,6,FALSE))</f>
      </c>
      <c r="J278" s="10">
        <f t="shared" si="8"/>
      </c>
      <c r="K278" s="9">
        <f>IF($B278="","",VLOOKUP(B278,'[1]Liste inscrits'!A:F,5,FALSE))</f>
      </c>
      <c r="L278" s="11">
        <f>IF(B278="","",COUNTIF($J$3:J278,J278))</f>
      </c>
      <c r="M278" s="10"/>
    </row>
    <row r="279" spans="1:13" ht="12.75">
      <c r="A279" s="6"/>
      <c r="B279" s="7"/>
      <c r="C279" s="8"/>
      <c r="D279" s="8"/>
      <c r="E279" s="8"/>
      <c r="F279" s="9"/>
      <c r="G279" s="9"/>
      <c r="H279" s="9">
        <f>IF($B279="","",VLOOKUP(B279,'[1]Liste inscrits'!A:F,4,FALSE))</f>
      </c>
      <c r="I279" s="9">
        <f>IF($B279="","",VLOOKUP(B279,'[1]Liste inscrits'!A:F,6,FALSE))</f>
      </c>
      <c r="J279" s="10">
        <f t="shared" si="8"/>
      </c>
      <c r="K279" s="9">
        <f>IF($B279="","",VLOOKUP(B279,'[1]Liste inscrits'!A:F,5,FALSE))</f>
      </c>
      <c r="L279" s="11">
        <f>IF(B279="","",COUNTIF($J$3:J279,J279))</f>
      </c>
      <c r="M279" s="10"/>
    </row>
    <row r="280" spans="1:13" ht="12.75">
      <c r="A280" s="6"/>
      <c r="B280" s="7"/>
      <c r="C280" s="8"/>
      <c r="D280" s="8"/>
      <c r="E280" s="8"/>
      <c r="F280" s="9"/>
      <c r="G280" s="9"/>
      <c r="H280" s="9">
        <f>IF($B280="","",VLOOKUP(B280,'[1]Liste inscrits'!A:F,4,FALSE))</f>
      </c>
      <c r="I280" s="9">
        <f>IF($B280="","",VLOOKUP(B280,'[1]Liste inscrits'!A:F,6,FALSE))</f>
      </c>
      <c r="J280" s="10">
        <f t="shared" si="8"/>
      </c>
      <c r="K280" s="9">
        <f>IF($B280="","",VLOOKUP(B280,'[1]Liste inscrits'!A:F,5,FALSE))</f>
      </c>
      <c r="L280" s="11">
        <f>IF(B280="","",COUNTIF($J$3:J280,J280))</f>
      </c>
      <c r="M280" s="10"/>
    </row>
    <row r="281" spans="1:13" ht="12.75">
      <c r="A281" s="6"/>
      <c r="B281" s="7"/>
      <c r="C281" s="8"/>
      <c r="D281" s="8"/>
      <c r="E281" s="8"/>
      <c r="F281" s="9"/>
      <c r="G281" s="9"/>
      <c r="H281" s="9">
        <f>IF($B281="","",VLOOKUP(B281,'[1]Liste inscrits'!A:F,4,FALSE))</f>
      </c>
      <c r="I281" s="9">
        <f>IF($B281="","",VLOOKUP(B281,'[1]Liste inscrits'!A:F,6,FALSE))</f>
      </c>
      <c r="J281" s="10">
        <f t="shared" si="8"/>
      </c>
      <c r="K281" s="9">
        <f>IF($B281="","",VLOOKUP(B281,'[1]Liste inscrits'!A:F,5,FALSE))</f>
      </c>
      <c r="L281" s="11">
        <f>IF(B281="","",COUNTIF($J$3:J281,J281))</f>
      </c>
      <c r="M281" s="10"/>
    </row>
    <row r="282" spans="1:13" ht="12.75">
      <c r="A282" s="6"/>
      <c r="B282" s="7"/>
      <c r="C282" s="8"/>
      <c r="D282" s="8"/>
      <c r="E282" s="8"/>
      <c r="F282" s="9"/>
      <c r="G282" s="9"/>
      <c r="H282" s="9">
        <f>IF($B282="","",VLOOKUP(B282,'[1]Liste inscrits'!A:F,4,FALSE))</f>
      </c>
      <c r="I282" s="9">
        <f>IF($B282="","",VLOOKUP(B282,'[1]Liste inscrits'!A:F,6,FALSE))</f>
      </c>
      <c r="J282" s="10">
        <f t="shared" si="8"/>
      </c>
      <c r="K282" s="9">
        <f>IF($B282="","",VLOOKUP(B282,'[1]Liste inscrits'!A:F,5,FALSE))</f>
      </c>
      <c r="L282" s="11">
        <f>IF(B282="","",COUNTIF($J$3:J282,J282))</f>
      </c>
      <c r="M282" s="10"/>
    </row>
    <row r="283" spans="1:13" ht="12.75">
      <c r="A283" s="6"/>
      <c r="B283" s="7"/>
      <c r="C283" s="8"/>
      <c r="D283" s="8"/>
      <c r="E283" s="8"/>
      <c r="F283" s="9"/>
      <c r="G283" s="9"/>
      <c r="H283" s="9">
        <f>IF($B283="","",VLOOKUP(B283,'[1]Liste inscrits'!A:F,4,FALSE))</f>
      </c>
      <c r="I283" s="9">
        <f>IF($B283="","",VLOOKUP(B283,'[1]Liste inscrits'!A:F,6,FALSE))</f>
      </c>
      <c r="J283" s="10">
        <f t="shared" si="8"/>
      </c>
      <c r="K283" s="9">
        <f>IF($B283="","",VLOOKUP(B283,'[1]Liste inscrits'!A:F,5,FALSE))</f>
      </c>
      <c r="L283" s="11">
        <f>IF(B283="","",COUNTIF($J$3:J283,J283))</f>
      </c>
      <c r="M283" s="10"/>
    </row>
    <row r="284" spans="1:13" ht="12.75">
      <c r="A284" s="6"/>
      <c r="B284" s="7"/>
      <c r="C284" s="8"/>
      <c r="D284" s="8"/>
      <c r="E284" s="8"/>
      <c r="F284" s="9"/>
      <c r="G284" s="9"/>
      <c r="H284" s="9">
        <f>IF($B284="","",VLOOKUP(B284,'[1]Liste inscrits'!A:F,4,FALSE))</f>
      </c>
      <c r="I284" s="9">
        <f>IF($B284="","",VLOOKUP(B284,'[1]Liste inscrits'!A:F,6,FALSE))</f>
      </c>
      <c r="J284" s="10">
        <f t="shared" si="8"/>
      </c>
      <c r="K284" s="9">
        <f>IF($B284="","",VLOOKUP(B284,'[1]Liste inscrits'!A:F,5,FALSE))</f>
      </c>
      <c r="L284" s="11">
        <f>IF(B284="","",COUNTIF($J$3:J284,J284))</f>
      </c>
      <c r="M284" s="10"/>
    </row>
    <row r="285" spans="1:13" ht="12.75">
      <c r="A285" s="6"/>
      <c r="B285" s="7"/>
      <c r="C285" s="8"/>
      <c r="D285" s="8"/>
      <c r="E285" s="8"/>
      <c r="F285" s="9"/>
      <c r="G285" s="9"/>
      <c r="H285" s="9">
        <f>IF($B285="","",VLOOKUP(B285,'[1]Liste inscrits'!A:F,4,FALSE))</f>
      </c>
      <c r="I285" s="9">
        <f>IF($B285="","",VLOOKUP(B285,'[1]Liste inscrits'!A:F,6,FALSE))</f>
      </c>
      <c r="J285" s="10">
        <f t="shared" si="8"/>
      </c>
      <c r="K285" s="9">
        <f>IF($B285="","",VLOOKUP(B285,'[1]Liste inscrits'!A:F,5,FALSE))</f>
      </c>
      <c r="L285" s="11">
        <f>IF(B285="","",COUNTIF($J$3:J285,J285))</f>
      </c>
      <c r="M285" s="10"/>
    </row>
    <row r="286" spans="1:13" ht="12.75">
      <c r="A286" s="6"/>
      <c r="B286" s="7"/>
      <c r="C286" s="8"/>
      <c r="D286" s="8"/>
      <c r="E286" s="8"/>
      <c r="F286" s="9"/>
      <c r="G286" s="9"/>
      <c r="H286" s="9">
        <f>IF($B286="","",VLOOKUP(B286,'[1]Liste inscrits'!A:F,4,FALSE))</f>
      </c>
      <c r="I286" s="9">
        <f>IF($B286="","",VLOOKUP(B286,'[1]Liste inscrits'!A:F,6,FALSE))</f>
      </c>
      <c r="J286" s="10">
        <f t="shared" si="8"/>
      </c>
      <c r="K286" s="9">
        <f>IF($B286="","",VLOOKUP(B286,'[1]Liste inscrits'!A:F,5,FALSE))</f>
      </c>
      <c r="L286" s="11">
        <f>IF(B286="","",COUNTIF($J$3:J286,J286))</f>
      </c>
      <c r="M286" s="10"/>
    </row>
    <row r="287" spans="1:13" ht="12.75">
      <c r="A287" s="6"/>
      <c r="B287" s="7"/>
      <c r="C287" s="8"/>
      <c r="D287" s="8"/>
      <c r="E287" s="8"/>
      <c r="F287" s="9"/>
      <c r="G287" s="9"/>
      <c r="H287" s="9">
        <f>IF($B287="","",VLOOKUP(B287,'[1]Liste inscrits'!A:F,4,FALSE))</f>
      </c>
      <c r="I287" s="9">
        <f>IF($B287="","",VLOOKUP(B287,'[1]Liste inscrits'!A:F,6,FALSE))</f>
      </c>
      <c r="J287" s="10">
        <f t="shared" si="8"/>
      </c>
      <c r="K287" s="9">
        <f>IF($B287="","",VLOOKUP(B287,'[1]Liste inscrits'!A:F,5,FALSE))</f>
      </c>
      <c r="L287" s="11">
        <f>IF(B287="","",COUNTIF($J$3:J287,J287))</f>
      </c>
      <c r="M287" s="10"/>
    </row>
    <row r="288" spans="1:13" ht="12.75">
      <c r="A288" s="6"/>
      <c r="B288" s="7"/>
      <c r="C288" s="8"/>
      <c r="D288" s="8"/>
      <c r="E288" s="8"/>
      <c r="F288" s="9"/>
      <c r="G288" s="9"/>
      <c r="H288" s="9">
        <f>IF($B288="","",VLOOKUP(B288,'[1]Liste inscrits'!A:F,4,FALSE))</f>
      </c>
      <c r="I288" s="9">
        <f>IF($B288="","",VLOOKUP(B288,'[1]Liste inscrits'!A:F,6,FALSE))</f>
      </c>
      <c r="J288" s="10">
        <f t="shared" si="8"/>
      </c>
      <c r="K288" s="9">
        <f>IF($B288="","",VLOOKUP(B288,'[1]Liste inscrits'!A:F,5,FALSE))</f>
      </c>
      <c r="L288" s="11">
        <f>IF(B288="","",COUNTIF($J$3:J288,J288))</f>
      </c>
      <c r="M288" s="10"/>
    </row>
    <row r="289" spans="1:13" ht="12.75">
      <c r="A289" s="6"/>
      <c r="B289" s="7"/>
      <c r="C289" s="8"/>
      <c r="D289" s="8"/>
      <c r="E289" s="8"/>
      <c r="F289" s="9"/>
      <c r="G289" s="9"/>
      <c r="H289" s="9">
        <f>IF($B289="","",VLOOKUP(B289,'[1]Liste inscrits'!A:F,4,FALSE))</f>
      </c>
      <c r="I289" s="9">
        <f>IF($B289="","",VLOOKUP(B289,'[1]Liste inscrits'!A:F,6,FALSE))</f>
      </c>
      <c r="J289" s="10">
        <f t="shared" si="8"/>
      </c>
      <c r="K289" s="9">
        <f>IF($B289="","",VLOOKUP(B289,'[1]Liste inscrits'!A:F,5,FALSE))</f>
      </c>
      <c r="L289" s="11">
        <f>IF(B289="","",COUNTIF($J$3:J289,J289))</f>
      </c>
      <c r="M289" s="10"/>
    </row>
    <row r="290" spans="1:13" ht="12.75">
      <c r="A290" s="6"/>
      <c r="B290" s="7"/>
      <c r="C290" s="8"/>
      <c r="D290" s="8"/>
      <c r="E290" s="8"/>
      <c r="F290" s="9"/>
      <c r="G290" s="9"/>
      <c r="H290" s="9">
        <f>IF($B290="","",VLOOKUP(B290,'[1]Liste inscrits'!A:F,4,FALSE))</f>
      </c>
      <c r="I290" s="9">
        <f>IF($B290="","",VLOOKUP(B290,'[1]Liste inscrits'!A:F,6,FALSE))</f>
      </c>
      <c r="J290" s="10">
        <f t="shared" si="8"/>
      </c>
      <c r="K290" s="9">
        <f>IF($B290="","",VLOOKUP(B290,'[1]Liste inscrits'!A:F,5,FALSE))</f>
      </c>
      <c r="L290" s="11">
        <f>IF(B290="","",COUNTIF($J$3:J290,J290))</f>
      </c>
      <c r="M290" s="10"/>
    </row>
    <row r="291" spans="1:13" ht="12.75">
      <c r="A291" s="6"/>
      <c r="B291" s="7"/>
      <c r="C291" s="8"/>
      <c r="D291" s="8"/>
      <c r="E291" s="8"/>
      <c r="F291" s="9"/>
      <c r="G291" s="9"/>
      <c r="H291" s="9">
        <f>IF($B291="","",VLOOKUP(B291,'[1]Liste inscrits'!A:F,4,FALSE))</f>
      </c>
      <c r="I291" s="9">
        <f>IF($B291="","",VLOOKUP(B291,'[1]Liste inscrits'!A:F,6,FALSE))</f>
      </c>
      <c r="J291" s="10">
        <f t="shared" si="8"/>
      </c>
      <c r="K291" s="9">
        <f>IF($B291="","",VLOOKUP(B291,'[1]Liste inscrits'!A:F,5,FALSE))</f>
      </c>
      <c r="L291" s="11">
        <f>IF(B291="","",COUNTIF($J$3:J291,J291))</f>
      </c>
      <c r="M291" s="10"/>
    </row>
    <row r="292" spans="1:13" ht="12.75">
      <c r="A292" s="6"/>
      <c r="B292" s="7"/>
      <c r="C292" s="8"/>
      <c r="D292" s="8"/>
      <c r="E292" s="8"/>
      <c r="F292" s="9"/>
      <c r="G292" s="9"/>
      <c r="H292" s="9">
        <f>IF($B292="","",VLOOKUP(B292,'[1]Liste inscrits'!A:F,4,FALSE))</f>
      </c>
      <c r="I292" s="9">
        <f>IF($B292="","",VLOOKUP(B292,'[1]Liste inscrits'!A:F,6,FALSE))</f>
      </c>
      <c r="J292" s="10">
        <f t="shared" si="8"/>
      </c>
      <c r="K292" s="9">
        <f>IF($B292="","",VLOOKUP(B292,'[1]Liste inscrits'!A:F,5,FALSE))</f>
      </c>
      <c r="L292" s="11">
        <f>IF(B292="","",COUNTIF($J$3:J292,J292))</f>
      </c>
      <c r="M292" s="10"/>
    </row>
    <row r="293" spans="1:13" ht="12.75">
      <c r="A293" s="6"/>
      <c r="B293" s="7"/>
      <c r="C293" s="8"/>
      <c r="D293" s="8"/>
      <c r="E293" s="8"/>
      <c r="F293" s="9"/>
      <c r="G293" s="9"/>
      <c r="H293" s="9">
        <f>IF($B293="","",VLOOKUP(B293,'[1]Liste inscrits'!A:F,4,FALSE))</f>
      </c>
      <c r="I293" s="9">
        <f>IF($B293="","",VLOOKUP(B293,'[1]Liste inscrits'!A:F,6,FALSE))</f>
      </c>
      <c r="J293" s="10">
        <f t="shared" si="8"/>
      </c>
      <c r="K293" s="9">
        <f>IF($B293="","",VLOOKUP(B293,'[1]Liste inscrits'!A:F,5,FALSE))</f>
      </c>
      <c r="L293" s="11">
        <f>IF(B293="","",COUNTIF($J$3:J293,J293))</f>
      </c>
      <c r="M293" s="10"/>
    </row>
    <row r="294" spans="1:13" ht="12.75">
      <c r="A294" s="6"/>
      <c r="B294" s="7"/>
      <c r="C294" s="8"/>
      <c r="D294" s="8"/>
      <c r="E294" s="8"/>
      <c r="F294" s="9"/>
      <c r="G294" s="9"/>
      <c r="H294" s="9">
        <f>IF($B294="","",VLOOKUP(B294,'[1]Liste inscrits'!A:F,4,FALSE))</f>
      </c>
      <c r="I294" s="9">
        <f>IF($B294="","",VLOOKUP(B294,'[1]Liste inscrits'!A:F,6,FALSE))</f>
      </c>
      <c r="J294" s="10">
        <f t="shared" si="8"/>
      </c>
      <c r="K294" s="9">
        <f>IF($B294="","",VLOOKUP(B294,'[1]Liste inscrits'!A:F,5,FALSE))</f>
      </c>
      <c r="L294" s="11">
        <f>IF(B294="","",COUNTIF($J$3:J294,J294))</f>
      </c>
      <c r="M294" s="10"/>
    </row>
    <row r="295" spans="1:13" ht="12.75">
      <c r="A295" s="6"/>
      <c r="B295" s="7"/>
      <c r="C295" s="8"/>
      <c r="D295" s="8"/>
      <c r="E295" s="8"/>
      <c r="F295" s="9"/>
      <c r="G295" s="9"/>
      <c r="H295" s="9">
        <f>IF($B295="","",VLOOKUP(B295,'[1]Liste inscrits'!A:F,4,FALSE))</f>
      </c>
      <c r="I295" s="9">
        <f>IF($B295="","",VLOOKUP(B295,'[1]Liste inscrits'!A:F,6,FALSE))</f>
      </c>
      <c r="J295" s="10">
        <f t="shared" si="8"/>
      </c>
      <c r="K295" s="9">
        <f>IF($B295="","",VLOOKUP(B295,'[1]Liste inscrits'!A:F,5,FALSE))</f>
      </c>
      <c r="L295" s="11">
        <f>IF(B295="","",COUNTIF($J$3:J295,J295))</f>
      </c>
      <c r="M295" s="10"/>
    </row>
    <row r="296" spans="1:13" ht="12.75">
      <c r="A296" s="6"/>
      <c r="B296" s="7"/>
      <c r="C296" s="8"/>
      <c r="D296" s="8"/>
      <c r="E296" s="8"/>
      <c r="F296" s="9"/>
      <c r="G296" s="9"/>
      <c r="H296" s="9">
        <f>IF($B296="","",VLOOKUP(B296,'[1]Liste inscrits'!A:F,4,FALSE))</f>
      </c>
      <c r="I296" s="9">
        <f>IF($B296="","",VLOOKUP(B296,'[1]Liste inscrits'!A:F,6,FALSE))</f>
      </c>
      <c r="J296" s="10">
        <f t="shared" si="8"/>
      </c>
      <c r="K296" s="9">
        <f>IF($B296="","",VLOOKUP(B296,'[1]Liste inscrits'!A:F,5,FALSE))</f>
      </c>
      <c r="L296" s="11">
        <f>IF(B296="","",COUNTIF($J$3:J296,J296))</f>
      </c>
      <c r="M296" s="10"/>
    </row>
    <row r="297" spans="1:13" ht="12.75">
      <c r="A297" s="6"/>
      <c r="B297" s="7"/>
      <c r="C297" s="8"/>
      <c r="D297" s="8"/>
      <c r="E297" s="8"/>
      <c r="F297" s="9"/>
      <c r="G297" s="9"/>
      <c r="H297" s="9">
        <f>IF($B297="","",VLOOKUP(B297,'[1]Liste inscrits'!A:F,4,FALSE))</f>
      </c>
      <c r="I297" s="9">
        <f>IF($B297="","",VLOOKUP(B297,'[1]Liste inscrits'!A:F,6,FALSE))</f>
      </c>
      <c r="J297" s="10">
        <f t="shared" si="8"/>
      </c>
      <c r="K297" s="9">
        <f>IF($B297="","",VLOOKUP(B297,'[1]Liste inscrits'!A:F,5,FALSE))</f>
      </c>
      <c r="L297" s="11">
        <f>IF(B297="","",COUNTIF($J$3:J297,J297))</f>
      </c>
      <c r="M297" s="10"/>
    </row>
    <row r="298" spans="1:13" ht="12.75">
      <c r="A298" s="6"/>
      <c r="B298" s="7"/>
      <c r="C298" s="8"/>
      <c r="D298" s="8"/>
      <c r="E298" s="8"/>
      <c r="F298" s="9"/>
      <c r="G298" s="9"/>
      <c r="H298" s="9">
        <f>IF($B298="","",VLOOKUP(B298,'[1]Liste inscrits'!A:F,4,FALSE))</f>
      </c>
      <c r="I298" s="9">
        <f>IF($B298="","",VLOOKUP(B298,'[1]Liste inscrits'!A:F,6,FALSE))</f>
      </c>
      <c r="J298" s="10">
        <f t="shared" si="8"/>
      </c>
      <c r="K298" s="9">
        <f>IF($B298="","",VLOOKUP(B298,'[1]Liste inscrits'!A:F,5,FALSE))</f>
      </c>
      <c r="L298" s="11">
        <f>IF(B298="","",COUNTIF($J$3:J298,J298))</f>
      </c>
      <c r="M298" s="10"/>
    </row>
    <row r="299" spans="1:13" ht="12.75">
      <c r="A299" s="6"/>
      <c r="B299" s="7"/>
      <c r="C299" s="8"/>
      <c r="D299" s="8"/>
      <c r="E299" s="8"/>
      <c r="F299" s="9"/>
      <c r="G299" s="9"/>
      <c r="H299" s="9">
        <f>IF($B299="","",VLOOKUP(B299,'[1]Liste inscrits'!A:F,4,FALSE))</f>
      </c>
      <c r="I299" s="9">
        <f>IF($B299="","",VLOOKUP(B299,'[1]Liste inscrits'!A:F,6,FALSE))</f>
      </c>
      <c r="J299" s="10">
        <f t="shared" si="8"/>
      </c>
      <c r="K299" s="9">
        <f>IF($B299="","",VLOOKUP(B299,'[1]Liste inscrits'!A:F,5,FALSE))</f>
      </c>
      <c r="L299" s="11">
        <f>IF(B299="","",COUNTIF($J$3:J299,J299))</f>
      </c>
      <c r="M299" s="10"/>
    </row>
    <row r="300" spans="1:13" ht="12.75">
      <c r="A300" s="6"/>
      <c r="B300" s="7"/>
      <c r="C300" s="8"/>
      <c r="D300" s="8"/>
      <c r="E300" s="8"/>
      <c r="F300" s="9"/>
      <c r="G300" s="9"/>
      <c r="H300" s="9">
        <f>IF($B300="","",VLOOKUP(B300,'[1]Liste inscrits'!A:F,4,FALSE))</f>
      </c>
      <c r="I300" s="9">
        <f>IF($B300="","",VLOOKUP(B300,'[1]Liste inscrits'!A:F,6,FALSE))</f>
      </c>
      <c r="J300" s="10">
        <f t="shared" si="8"/>
      </c>
      <c r="K300" s="9">
        <f>IF($B300="","",VLOOKUP(B300,'[1]Liste inscrits'!A:F,5,FALSE))</f>
      </c>
      <c r="L300" s="11">
        <f>IF(B300="","",COUNTIF($J$3:J300,J300))</f>
      </c>
      <c r="M300" s="10"/>
    </row>
    <row r="301" spans="1:13" ht="12.75">
      <c r="A301" s="6"/>
      <c r="B301" s="7"/>
      <c r="C301" s="8"/>
      <c r="D301" s="8"/>
      <c r="E301" s="8"/>
      <c r="F301" s="9"/>
      <c r="G301" s="9"/>
      <c r="H301" s="9">
        <f>IF($B301="","",VLOOKUP(B301,'[1]Liste inscrits'!A:F,4,FALSE))</f>
      </c>
      <c r="I301" s="9">
        <f>IF($B301="","",VLOOKUP(B301,'[1]Liste inscrits'!A:F,6,FALSE))</f>
      </c>
      <c r="J301" s="10">
        <f t="shared" si="8"/>
      </c>
      <c r="K301" s="9">
        <f>IF($B301="","",VLOOKUP(B301,'[1]Liste inscrits'!A:F,5,FALSE))</f>
      </c>
      <c r="L301" s="11">
        <f>IF(B301="","",COUNTIF($J$3:J301,J301))</f>
      </c>
      <c r="M301" s="10"/>
    </row>
    <row r="302" spans="1:13" ht="12.75">
      <c r="A302" s="6"/>
      <c r="B302" s="7"/>
      <c r="C302" s="8"/>
      <c r="D302" s="8"/>
      <c r="E302" s="8"/>
      <c r="F302" s="9"/>
      <c r="G302" s="9"/>
      <c r="H302" s="9">
        <f>IF($B302="","",VLOOKUP(B302,'[1]Liste inscrits'!A:F,4,FALSE))</f>
      </c>
      <c r="I302" s="9">
        <f>IF($B302="","",VLOOKUP(B302,'[1]Liste inscrits'!A:F,6,FALSE))</f>
      </c>
      <c r="J302" s="10">
        <f t="shared" si="8"/>
      </c>
      <c r="K302" s="9">
        <f>IF($B302="","",VLOOKUP(B302,'[1]Liste inscrits'!A:F,5,FALSE))</f>
      </c>
      <c r="L302" s="11">
        <f>IF(B302="","",COUNTIF($J$3:J302,J302))</f>
      </c>
      <c r="M302" s="10"/>
    </row>
    <row r="303" spans="1:13" ht="12.75">
      <c r="A303" s="6"/>
      <c r="B303" s="7"/>
      <c r="C303" s="8"/>
      <c r="D303" s="8"/>
      <c r="E303" s="8"/>
      <c r="F303" s="9"/>
      <c r="G303" s="9"/>
      <c r="H303" s="9">
        <f>IF($B303="","",VLOOKUP(B303,'[1]Liste inscrits'!A:F,4,FALSE))</f>
      </c>
      <c r="I303" s="9">
        <f>IF($B303="","",VLOOKUP(B303,'[1]Liste inscrits'!A:F,6,FALSE))</f>
      </c>
      <c r="J303" s="10">
        <f t="shared" si="8"/>
      </c>
      <c r="K303" s="9">
        <f>IF($B303="","",VLOOKUP(B303,'[1]Liste inscrits'!A:F,5,FALSE))</f>
      </c>
      <c r="L303" s="11">
        <f>IF(B303="","",COUNTIF($J$3:J303,J303))</f>
      </c>
      <c r="M303" s="10"/>
    </row>
    <row r="304" spans="1:13" ht="12.75">
      <c r="A304" s="6"/>
      <c r="B304" s="7"/>
      <c r="C304" s="8"/>
      <c r="D304" s="8"/>
      <c r="E304" s="8"/>
      <c r="F304" s="9"/>
      <c r="G304" s="9"/>
      <c r="H304" s="9">
        <f>IF($B304="","",VLOOKUP(B304,'[1]Liste inscrits'!A:F,4,FALSE))</f>
      </c>
      <c r="I304" s="9">
        <f>IF($B304="","",VLOOKUP(B304,'[1]Liste inscrits'!A:F,6,FALSE))</f>
      </c>
      <c r="J304" s="10">
        <f t="shared" si="8"/>
      </c>
      <c r="K304" s="9">
        <f>IF($B304="","",VLOOKUP(B304,'[1]Liste inscrits'!A:F,5,FALSE))</f>
      </c>
      <c r="L304" s="11">
        <f>IF(B304="","",COUNTIF($J$3:J304,J304))</f>
      </c>
      <c r="M304" s="10"/>
    </row>
    <row r="305" spans="1:13" ht="12.75">
      <c r="A305" s="6"/>
      <c r="B305" s="7"/>
      <c r="C305" s="8"/>
      <c r="D305" s="8"/>
      <c r="E305" s="8"/>
      <c r="F305" s="9"/>
      <c r="G305" s="9"/>
      <c r="H305" s="9">
        <f>IF($B305="","",VLOOKUP(B305,'[1]Liste inscrits'!A:F,4,FALSE))</f>
      </c>
      <c r="I305" s="9">
        <f>IF($B305="","",VLOOKUP(B305,'[1]Liste inscrits'!A:F,6,FALSE))</f>
      </c>
      <c r="J305" s="10">
        <f t="shared" si="8"/>
      </c>
      <c r="K305" s="9">
        <f>IF($B305="","",VLOOKUP(B305,'[1]Liste inscrits'!A:F,5,FALSE))</f>
      </c>
      <c r="L305" s="11">
        <f>IF(B305="","",COUNTIF($J$3:J305,J305))</f>
      </c>
      <c r="M305" s="10"/>
    </row>
    <row r="306" spans="1:13" ht="12.75">
      <c r="A306" s="6"/>
      <c r="B306" s="7"/>
      <c r="C306" s="8"/>
      <c r="D306" s="8"/>
      <c r="E306" s="8"/>
      <c r="F306" s="9"/>
      <c r="G306" s="9"/>
      <c r="H306" s="9">
        <f>IF($B306="","",VLOOKUP(B306,'[1]Liste inscrits'!A:F,4,FALSE))</f>
      </c>
      <c r="I306" s="9">
        <f>IF($B306="","",VLOOKUP(B306,'[1]Liste inscrits'!A:F,6,FALSE))</f>
      </c>
      <c r="J306" s="10">
        <f t="shared" si="8"/>
      </c>
      <c r="K306" s="9">
        <f>IF($B306="","",VLOOKUP(B306,'[1]Liste inscrits'!A:F,5,FALSE))</f>
      </c>
      <c r="L306" s="11">
        <f>IF(B306="","",COUNTIF($J$3:J306,J306))</f>
      </c>
      <c r="M306" s="10"/>
    </row>
    <row r="307" spans="1:13" ht="12.75">
      <c r="A307" s="6"/>
      <c r="B307" s="7"/>
      <c r="C307" s="8"/>
      <c r="D307" s="8"/>
      <c r="E307" s="8"/>
      <c r="F307" s="9"/>
      <c r="G307" s="9"/>
      <c r="H307" s="9">
        <f>IF($B307="","",VLOOKUP(B307,'[1]Liste inscrits'!A:F,4,FALSE))</f>
      </c>
      <c r="I307" s="9">
        <f>IF($B307="","",VLOOKUP(B307,'[1]Liste inscrits'!A:F,6,FALSE))</f>
      </c>
      <c r="J307" s="10">
        <f t="shared" si="8"/>
      </c>
      <c r="K307" s="9">
        <f>IF($B307="","",VLOOKUP(B307,'[1]Liste inscrits'!A:F,5,FALSE))</f>
      </c>
      <c r="L307" s="11">
        <f>IF(B307="","",COUNTIF($J$3:J307,J307))</f>
      </c>
      <c r="M307" s="10"/>
    </row>
    <row r="308" spans="1:13" ht="12.75">
      <c r="A308" s="6"/>
      <c r="B308" s="7"/>
      <c r="C308" s="8"/>
      <c r="D308" s="8"/>
      <c r="E308" s="8"/>
      <c r="F308" s="9"/>
      <c r="G308" s="9"/>
      <c r="H308" s="9">
        <f>IF($B308="","",VLOOKUP(B308,'[1]Liste inscrits'!A:F,4,FALSE))</f>
      </c>
      <c r="I308" s="9">
        <f>IF($B308="","",VLOOKUP(B308,'[1]Liste inscrits'!A:F,6,FALSE))</f>
      </c>
      <c r="J308" s="10">
        <f t="shared" si="8"/>
      </c>
      <c r="K308" s="9">
        <f>IF($B308="","",VLOOKUP(B308,'[1]Liste inscrits'!A:F,5,FALSE))</f>
      </c>
      <c r="L308" s="11">
        <f>IF(B308="","",COUNTIF($J$3:J308,J308))</f>
      </c>
      <c r="M308" s="10"/>
    </row>
    <row r="309" spans="1:13" ht="12.75">
      <c r="A309" s="6"/>
      <c r="B309" s="7"/>
      <c r="C309" s="8"/>
      <c r="D309" s="8"/>
      <c r="E309" s="8"/>
      <c r="F309" s="9"/>
      <c r="G309" s="9"/>
      <c r="H309" s="9">
        <f>IF($B309="","",VLOOKUP(B309,'[1]Liste inscrits'!A:F,4,FALSE))</f>
      </c>
      <c r="I309" s="9">
        <f>IF($B309="","",VLOOKUP(B309,'[1]Liste inscrits'!A:F,6,FALSE))</f>
      </c>
      <c r="J309" s="10">
        <f t="shared" si="8"/>
      </c>
      <c r="K309" s="9">
        <f>IF($B309="","",VLOOKUP(B309,'[1]Liste inscrits'!A:F,5,FALSE))</f>
      </c>
      <c r="L309" s="11">
        <f>IF(B309="","",COUNTIF($J$3:J309,J309))</f>
      </c>
      <c r="M309" s="10"/>
    </row>
    <row r="310" spans="1:13" ht="12.75">
      <c r="A310" s="6"/>
      <c r="B310" s="7"/>
      <c r="C310" s="8"/>
      <c r="D310" s="8"/>
      <c r="E310" s="8"/>
      <c r="F310" s="9"/>
      <c r="G310" s="9"/>
      <c r="H310" s="9">
        <f>IF($B310="","",VLOOKUP(B310,'[1]Liste inscrits'!A:F,4,FALSE))</f>
      </c>
      <c r="I310" s="9">
        <f>IF($B310="","",VLOOKUP(B310,'[1]Liste inscrits'!A:F,6,FALSE))</f>
      </c>
      <c r="J310" s="10">
        <f t="shared" si="8"/>
      </c>
      <c r="K310" s="9">
        <f>IF($B310="","",VLOOKUP(B310,'[1]Liste inscrits'!A:F,5,FALSE))</f>
      </c>
      <c r="L310" s="11">
        <f>IF(B310="","",COUNTIF($J$3:J310,J310))</f>
      </c>
      <c r="M310" s="10"/>
    </row>
    <row r="311" spans="1:13" ht="12.75">
      <c r="A311" s="6"/>
      <c r="B311" s="7"/>
      <c r="C311" s="8"/>
      <c r="D311" s="8"/>
      <c r="E311" s="8"/>
      <c r="F311" s="9"/>
      <c r="G311" s="9"/>
      <c r="H311" s="9">
        <f>IF($B311="","",VLOOKUP(B311,'[1]Liste inscrits'!A:F,4,FALSE))</f>
      </c>
      <c r="I311" s="9">
        <f>IF($B311="","",VLOOKUP(B311,'[1]Liste inscrits'!A:F,6,FALSE))</f>
      </c>
      <c r="J311" s="10">
        <f t="shared" si="8"/>
      </c>
      <c r="K311" s="9">
        <f>IF($B311="","",VLOOKUP(B311,'[1]Liste inscrits'!A:F,5,FALSE))</f>
      </c>
      <c r="L311" s="11">
        <f>IF(B311="","",COUNTIF($J$3:J311,J311))</f>
      </c>
      <c r="M311" s="10"/>
    </row>
    <row r="312" spans="1:13" ht="12.75">
      <c r="A312" s="6"/>
      <c r="B312" s="7"/>
      <c r="C312" s="8"/>
      <c r="D312" s="8"/>
      <c r="E312" s="8"/>
      <c r="F312" s="9"/>
      <c r="G312" s="9"/>
      <c r="H312" s="9">
        <f>IF($B312="","",VLOOKUP(B312,'[1]Liste inscrits'!A:F,4,FALSE))</f>
      </c>
      <c r="I312" s="9">
        <f>IF($B312="","",VLOOKUP(B312,'[1]Liste inscrits'!A:F,6,FALSE))</f>
      </c>
      <c r="J312" s="10">
        <f t="shared" si="8"/>
      </c>
      <c r="K312" s="9">
        <f>IF($B312="","",VLOOKUP(B312,'[1]Liste inscrits'!A:F,5,FALSE))</f>
      </c>
      <c r="L312" s="11">
        <f>IF(B312="","",COUNTIF($J$3:J312,J312))</f>
      </c>
      <c r="M312" s="10"/>
    </row>
    <row r="313" spans="1:13" ht="12.75">
      <c r="A313" s="6"/>
      <c r="B313" s="7"/>
      <c r="C313" s="8"/>
      <c r="D313" s="8"/>
      <c r="E313" s="8"/>
      <c r="F313" s="9"/>
      <c r="G313" s="9"/>
      <c r="H313" s="9">
        <f>IF($B313="","",VLOOKUP(B313,'[1]Liste inscrits'!A:F,4,FALSE))</f>
      </c>
      <c r="I313" s="9">
        <f>IF($B313="","",VLOOKUP(B313,'[1]Liste inscrits'!A:F,6,FALSE))</f>
      </c>
      <c r="J313" s="10">
        <f t="shared" si="8"/>
      </c>
      <c r="K313" s="9">
        <f>IF($B313="","",VLOOKUP(B313,'[1]Liste inscrits'!A:F,5,FALSE))</f>
      </c>
      <c r="L313" s="11">
        <f>IF(B313="","",COUNTIF($J$3:J313,J313))</f>
      </c>
      <c r="M313" s="10"/>
    </row>
    <row r="314" spans="1:13" ht="12.75">
      <c r="A314" s="6"/>
      <c r="B314" s="7"/>
      <c r="C314" s="8"/>
      <c r="D314" s="8"/>
      <c r="E314" s="8"/>
      <c r="F314" s="9"/>
      <c r="G314" s="9"/>
      <c r="H314" s="9">
        <f>IF($B314="","",VLOOKUP(B314,'[1]Liste inscrits'!A:F,4,FALSE))</f>
      </c>
      <c r="I314" s="9">
        <f>IF($B314="","",VLOOKUP(B314,'[1]Liste inscrits'!A:F,6,FALSE))</f>
      </c>
      <c r="J314" s="10">
        <f t="shared" si="8"/>
      </c>
      <c r="K314" s="9">
        <f>IF($B314="","",VLOOKUP(B314,'[1]Liste inscrits'!A:F,5,FALSE))</f>
      </c>
      <c r="L314" s="11">
        <f>IF(B314="","",COUNTIF($J$3:J314,J314))</f>
      </c>
      <c r="M314" s="10"/>
    </row>
    <row r="315" spans="1:13" ht="12.75">
      <c r="A315" s="6"/>
      <c r="B315" s="7"/>
      <c r="C315" s="8"/>
      <c r="D315" s="8"/>
      <c r="E315" s="8"/>
      <c r="F315" s="9"/>
      <c r="G315" s="9"/>
      <c r="H315" s="9">
        <f>IF($B315="","",VLOOKUP(B315,'[1]Liste inscrits'!A:F,4,FALSE))</f>
      </c>
      <c r="I315" s="9">
        <f>IF($B315="","",VLOOKUP(B315,'[1]Liste inscrits'!A:F,6,FALSE))</f>
      </c>
      <c r="J315" s="10">
        <f t="shared" si="8"/>
      </c>
      <c r="K315" s="9">
        <f>IF($B315="","",VLOOKUP(B315,'[1]Liste inscrits'!A:F,5,FALSE))</f>
      </c>
      <c r="L315" s="11">
        <f>IF(B315="","",COUNTIF($J$3:J315,J315))</f>
      </c>
      <c r="M315" s="10"/>
    </row>
    <row r="316" spans="1:13" ht="12.75">
      <c r="A316" s="6"/>
      <c r="B316" s="7"/>
      <c r="C316" s="8"/>
      <c r="D316" s="8"/>
      <c r="E316" s="8"/>
      <c r="F316" s="9"/>
      <c r="G316" s="9"/>
      <c r="H316" s="9">
        <f>IF($B316="","",VLOOKUP(B316,'[1]Liste inscrits'!A:F,4,FALSE))</f>
      </c>
      <c r="I316" s="9">
        <f>IF($B316="","",VLOOKUP(B316,'[1]Liste inscrits'!A:F,6,FALSE))</f>
      </c>
      <c r="J316" s="10">
        <f t="shared" si="8"/>
      </c>
      <c r="K316" s="9">
        <f>IF($B316="","",VLOOKUP(B316,'[1]Liste inscrits'!A:F,5,FALSE))</f>
      </c>
      <c r="L316" s="11">
        <f>IF(B316="","",COUNTIF($J$3:J316,J316))</f>
      </c>
      <c r="M316" s="10"/>
    </row>
    <row r="317" spans="1:13" ht="12.75">
      <c r="A317" s="6"/>
      <c r="B317" s="7"/>
      <c r="C317" s="8"/>
      <c r="D317" s="8"/>
      <c r="E317" s="8"/>
      <c r="F317" s="9"/>
      <c r="G317" s="9"/>
      <c r="H317" s="9">
        <f>IF($B317="","",VLOOKUP(B317,'[1]Liste inscrits'!A:F,4,FALSE))</f>
      </c>
      <c r="I317" s="9">
        <f>IF($B317="","",VLOOKUP(B317,'[1]Liste inscrits'!A:F,6,FALSE))</f>
      </c>
      <c r="J317" s="10">
        <f t="shared" si="8"/>
      </c>
      <c r="K317" s="9">
        <f>IF($B317="","",VLOOKUP(B317,'[1]Liste inscrits'!A:F,5,FALSE))</f>
      </c>
      <c r="L317" s="11">
        <f>IF(B317="","",COUNTIF($J$3:J317,J317))</f>
      </c>
      <c r="M317" s="10"/>
    </row>
    <row r="318" spans="1:13" ht="12.75">
      <c r="A318" s="6"/>
      <c r="B318" s="7"/>
      <c r="C318" s="8"/>
      <c r="D318" s="8"/>
      <c r="E318" s="8"/>
      <c r="F318" s="9"/>
      <c r="G318" s="9"/>
      <c r="H318" s="9">
        <f>IF($B318="","",VLOOKUP(B318,'[1]Liste inscrits'!A:F,4,FALSE))</f>
      </c>
      <c r="I318" s="9">
        <f>IF($B318="","",VLOOKUP(B318,'[1]Liste inscrits'!A:F,6,FALSE))</f>
      </c>
      <c r="J318" s="10">
        <f t="shared" si="8"/>
      </c>
      <c r="K318" s="9">
        <f>IF($B318="","",VLOOKUP(B318,'[1]Liste inscrits'!A:F,5,FALSE))</f>
      </c>
      <c r="L318" s="11">
        <f>IF(B318="","",COUNTIF($J$3:J318,J318))</f>
      </c>
      <c r="M318" s="10"/>
    </row>
    <row r="319" spans="1:13" ht="12.75">
      <c r="A319" s="6"/>
      <c r="B319" s="7"/>
      <c r="C319" s="8"/>
      <c r="D319" s="8"/>
      <c r="E319" s="8"/>
      <c r="F319" s="9"/>
      <c r="G319" s="9"/>
      <c r="H319" s="9">
        <f>IF($B319="","",VLOOKUP(B319,'[1]Liste inscrits'!A:F,4,FALSE))</f>
      </c>
      <c r="I319" s="9">
        <f>IF($B319="","",VLOOKUP(B319,'[1]Liste inscrits'!A:F,6,FALSE))</f>
      </c>
      <c r="J319" s="10">
        <f t="shared" si="8"/>
      </c>
      <c r="K319" s="9">
        <f>IF($B319="","",VLOOKUP(B319,'[1]Liste inscrits'!A:F,5,FALSE))</f>
      </c>
      <c r="L319" s="11">
        <f>IF(B319="","",COUNTIF($J$3:J319,J319))</f>
      </c>
      <c r="M319" s="10"/>
    </row>
    <row r="320" spans="1:13" ht="12.75">
      <c r="A320" s="6"/>
      <c r="B320" s="7"/>
      <c r="C320" s="8"/>
      <c r="D320" s="8"/>
      <c r="E320" s="8"/>
      <c r="F320" s="9"/>
      <c r="G320" s="9"/>
      <c r="H320" s="9">
        <f>IF($B320="","",VLOOKUP(B320,'[1]Liste inscrits'!A:F,4,FALSE))</f>
      </c>
      <c r="I320" s="9">
        <f>IF($B320="","",VLOOKUP(B320,'[1]Liste inscrits'!A:F,6,FALSE))</f>
      </c>
      <c r="J320" s="10">
        <f t="shared" si="8"/>
      </c>
      <c r="K320" s="9">
        <f>IF($B320="","",VLOOKUP(B320,'[1]Liste inscrits'!A:F,5,FALSE))</f>
      </c>
      <c r="L320" s="11">
        <f>IF(B320="","",COUNTIF($J$3:J320,J320))</f>
      </c>
      <c r="M320" s="10"/>
    </row>
    <row r="321" spans="1:13" ht="12.75">
      <c r="A321" s="6"/>
      <c r="B321" s="7"/>
      <c r="C321" s="8"/>
      <c r="D321" s="8"/>
      <c r="E321" s="8"/>
      <c r="F321" s="9"/>
      <c r="G321" s="9"/>
      <c r="H321" s="9">
        <f>IF($B321="","",VLOOKUP(B321,'[1]Liste inscrits'!A:F,4,FALSE))</f>
      </c>
      <c r="I321" s="9">
        <f>IF($B321="","",VLOOKUP(B321,'[1]Liste inscrits'!A:F,6,FALSE))</f>
      </c>
      <c r="J321" s="10">
        <f t="shared" si="8"/>
      </c>
      <c r="K321" s="9">
        <f>IF($B321="","",VLOOKUP(B321,'[1]Liste inscrits'!A:F,5,FALSE))</f>
      </c>
      <c r="L321" s="11">
        <f>IF(B321="","",COUNTIF($J$3:J321,J321))</f>
      </c>
      <c r="M321" s="10"/>
    </row>
    <row r="322" spans="1:13" ht="12.75">
      <c r="A322" s="6"/>
      <c r="B322" s="7"/>
      <c r="C322" s="8"/>
      <c r="D322" s="8"/>
      <c r="E322" s="8"/>
      <c r="F322" s="9"/>
      <c r="G322" s="9"/>
      <c r="H322" s="9">
        <f>IF($B322="","",VLOOKUP(B322,'[1]Liste inscrits'!A:F,4,FALSE))</f>
      </c>
      <c r="I322" s="9">
        <f>IF($B322="","",VLOOKUP(B322,'[1]Liste inscrits'!A:F,6,FALSE))</f>
      </c>
      <c r="J322" s="10">
        <f t="shared" si="8"/>
      </c>
      <c r="K322" s="9">
        <f>IF($B322="","",VLOOKUP(B322,'[1]Liste inscrits'!A:F,5,FALSE))</f>
      </c>
      <c r="L322" s="11">
        <f>IF(B322="","",COUNTIF($J$3:J322,J322))</f>
      </c>
      <c r="M322" s="10"/>
    </row>
    <row r="323" spans="1:13" ht="12.75">
      <c r="A323" s="6"/>
      <c r="B323" s="7"/>
      <c r="C323" s="8"/>
      <c r="D323" s="8"/>
      <c r="E323" s="8"/>
      <c r="F323" s="9"/>
      <c r="G323" s="9"/>
      <c r="H323" s="9">
        <f>IF($B323="","",VLOOKUP(B323,'[1]Liste inscrits'!A:F,4,FALSE))</f>
      </c>
      <c r="I323" s="9">
        <f>IF($B323="","",VLOOKUP(B323,'[1]Liste inscrits'!A:F,6,FALSE))</f>
      </c>
      <c r="J323" s="10">
        <f t="shared" si="8"/>
      </c>
      <c r="K323" s="9">
        <f>IF($B323="","",VLOOKUP(B323,'[1]Liste inscrits'!A:F,5,FALSE))</f>
      </c>
      <c r="L323" s="11">
        <f>IF(B323="","",COUNTIF($J$3:J323,J323))</f>
      </c>
      <c r="M323" s="10"/>
    </row>
    <row r="324" spans="1:13" ht="12.75">
      <c r="A324" s="6"/>
      <c r="B324" s="7"/>
      <c r="C324" s="8"/>
      <c r="D324" s="8"/>
      <c r="E324" s="8"/>
      <c r="F324" s="9"/>
      <c r="G324" s="9"/>
      <c r="H324" s="9">
        <f>IF($B324="","",VLOOKUP(B324,'[1]Liste inscrits'!A:F,4,FALSE))</f>
      </c>
      <c r="I324" s="9">
        <f>IF($B324="","",VLOOKUP(B324,'[1]Liste inscrits'!A:F,6,FALSE))</f>
      </c>
      <c r="J324" s="10">
        <f aca="true" t="shared" si="9" ref="J324:J387">IF(B324="","",CONCATENATE(H324,I324))</f>
      </c>
      <c r="K324" s="9">
        <f>IF($B324="","",VLOOKUP(B324,'[1]Liste inscrits'!A:F,5,FALSE))</f>
      </c>
      <c r="L324" s="11">
        <f>IF(B324="","",COUNTIF($J$3:J324,J324))</f>
      </c>
      <c r="M324" s="10"/>
    </row>
    <row r="325" spans="1:13" ht="12.75">
      <c r="A325" s="6"/>
      <c r="B325" s="7"/>
      <c r="C325" s="8"/>
      <c r="D325" s="8"/>
      <c r="E325" s="8"/>
      <c r="F325" s="9"/>
      <c r="G325" s="9"/>
      <c r="H325" s="9">
        <f>IF($B325="","",VLOOKUP(B325,'[1]Liste inscrits'!A:F,4,FALSE))</f>
      </c>
      <c r="I325" s="9">
        <f>IF($B325="","",VLOOKUP(B325,'[1]Liste inscrits'!A:F,6,FALSE))</f>
      </c>
      <c r="J325" s="10">
        <f t="shared" si="9"/>
      </c>
      <c r="K325" s="9">
        <f>IF($B325="","",VLOOKUP(B325,'[1]Liste inscrits'!A:F,5,FALSE))</f>
      </c>
      <c r="L325" s="11">
        <f>IF(B325="","",COUNTIF($J$3:J325,J325))</f>
      </c>
      <c r="M325" s="10"/>
    </row>
    <row r="326" spans="1:13" ht="12.75">
      <c r="A326" s="6"/>
      <c r="B326" s="7"/>
      <c r="C326" s="8"/>
      <c r="D326" s="8"/>
      <c r="E326" s="8"/>
      <c r="F326" s="9"/>
      <c r="G326" s="9"/>
      <c r="H326" s="9">
        <f>IF($B326="","",VLOOKUP(B326,'[1]Liste inscrits'!A:F,4,FALSE))</f>
      </c>
      <c r="I326" s="9">
        <f>IF($B326="","",VLOOKUP(B326,'[1]Liste inscrits'!A:F,6,FALSE))</f>
      </c>
      <c r="J326" s="10">
        <f t="shared" si="9"/>
      </c>
      <c r="K326" s="9">
        <f>IF($B326="","",VLOOKUP(B326,'[1]Liste inscrits'!A:F,5,FALSE))</f>
      </c>
      <c r="L326" s="11">
        <f>IF(B326="","",COUNTIF($J$3:J326,J326))</f>
      </c>
      <c r="M326" s="10"/>
    </row>
    <row r="327" spans="1:13" ht="12.75">
      <c r="A327" s="6"/>
      <c r="B327" s="7"/>
      <c r="C327" s="8"/>
      <c r="D327" s="8"/>
      <c r="E327" s="8"/>
      <c r="F327" s="9"/>
      <c r="G327" s="9"/>
      <c r="H327" s="9">
        <f>IF($B327="","",VLOOKUP(B327,'[1]Liste inscrits'!A:F,4,FALSE))</f>
      </c>
      <c r="I327" s="9">
        <f>IF($B327="","",VLOOKUP(B327,'[1]Liste inscrits'!A:F,6,FALSE))</f>
      </c>
      <c r="J327" s="10">
        <f t="shared" si="9"/>
      </c>
      <c r="K327" s="9">
        <f>IF($B327="","",VLOOKUP(B327,'[1]Liste inscrits'!A:F,5,FALSE))</f>
      </c>
      <c r="L327" s="11">
        <f>IF(B327="","",COUNTIF($J$3:J327,J327))</f>
      </c>
      <c r="M327" s="10"/>
    </row>
    <row r="328" spans="1:13" ht="12.75">
      <c r="A328" s="6"/>
      <c r="B328" s="7"/>
      <c r="C328" s="8"/>
      <c r="D328" s="8"/>
      <c r="E328" s="8"/>
      <c r="F328" s="9"/>
      <c r="G328" s="9"/>
      <c r="H328" s="9">
        <f>IF($B328="","",VLOOKUP(B328,'[1]Liste inscrits'!A:F,4,FALSE))</f>
      </c>
      <c r="I328" s="9">
        <f>IF($B328="","",VLOOKUP(B328,'[1]Liste inscrits'!A:F,6,FALSE))</f>
      </c>
      <c r="J328" s="10">
        <f t="shared" si="9"/>
      </c>
      <c r="K328" s="9">
        <f>IF($B328="","",VLOOKUP(B328,'[1]Liste inscrits'!A:F,5,FALSE))</f>
      </c>
      <c r="L328" s="11">
        <f>IF(B328="","",COUNTIF($J$3:J328,J328))</f>
      </c>
      <c r="M328" s="10"/>
    </row>
    <row r="329" spans="1:13" ht="12.75">
      <c r="A329" s="6"/>
      <c r="B329" s="7"/>
      <c r="C329" s="8"/>
      <c r="D329" s="8"/>
      <c r="E329" s="8"/>
      <c r="F329" s="9"/>
      <c r="G329" s="9"/>
      <c r="H329" s="9">
        <f>IF($B329="","",VLOOKUP(B329,'[1]Liste inscrits'!A:F,4,FALSE))</f>
      </c>
      <c r="I329" s="9">
        <f>IF($B329="","",VLOOKUP(B329,'[1]Liste inscrits'!A:F,6,FALSE))</f>
      </c>
      <c r="J329" s="10">
        <f t="shared" si="9"/>
      </c>
      <c r="K329" s="9">
        <f>IF($B329="","",VLOOKUP(B329,'[1]Liste inscrits'!A:F,5,FALSE))</f>
      </c>
      <c r="L329" s="11">
        <f>IF(B329="","",COUNTIF($J$3:J329,J329))</f>
      </c>
      <c r="M329" s="10"/>
    </row>
    <row r="330" spans="1:13" ht="12.75">
      <c r="A330" s="6"/>
      <c r="B330" s="7"/>
      <c r="C330" s="8"/>
      <c r="D330" s="8"/>
      <c r="E330" s="8"/>
      <c r="F330" s="9"/>
      <c r="G330" s="9"/>
      <c r="H330" s="9">
        <f>IF($B330="","",VLOOKUP(B330,'[1]Liste inscrits'!A:F,4,FALSE))</f>
      </c>
      <c r="I330" s="9">
        <f>IF($B330="","",VLOOKUP(B330,'[1]Liste inscrits'!A:F,6,FALSE))</f>
      </c>
      <c r="J330" s="10">
        <f t="shared" si="9"/>
      </c>
      <c r="K330" s="9">
        <f>IF($B330="","",VLOOKUP(B330,'[1]Liste inscrits'!A:F,5,FALSE))</f>
      </c>
      <c r="L330" s="11">
        <f>IF(B330="","",COUNTIF($J$3:J330,J330))</f>
      </c>
      <c r="M330" s="10"/>
    </row>
    <row r="331" spans="1:13" ht="12.75">
      <c r="A331" s="6"/>
      <c r="B331" s="7"/>
      <c r="C331" s="8"/>
      <c r="D331" s="8"/>
      <c r="E331" s="8"/>
      <c r="F331" s="9"/>
      <c r="G331" s="9"/>
      <c r="H331" s="9">
        <f>IF($B331="","",VLOOKUP(B331,'[1]Liste inscrits'!A:F,4,FALSE))</f>
      </c>
      <c r="I331" s="9">
        <f>IF($B331="","",VLOOKUP(B331,'[1]Liste inscrits'!A:F,6,FALSE))</f>
      </c>
      <c r="J331" s="10">
        <f t="shared" si="9"/>
      </c>
      <c r="K331" s="9">
        <f>IF($B331="","",VLOOKUP(B331,'[1]Liste inscrits'!A:F,5,FALSE))</f>
      </c>
      <c r="L331" s="11">
        <f>IF(B331="","",COUNTIF($J$3:J331,J331))</f>
      </c>
      <c r="M331" s="10"/>
    </row>
    <row r="332" spans="1:13" ht="12.75">
      <c r="A332" s="6"/>
      <c r="B332" s="7"/>
      <c r="C332" s="8"/>
      <c r="D332" s="8"/>
      <c r="E332" s="8"/>
      <c r="F332" s="9"/>
      <c r="G332" s="9"/>
      <c r="H332" s="9">
        <f>IF($B332="","",VLOOKUP(B332,'[1]Liste inscrits'!A:F,4,FALSE))</f>
      </c>
      <c r="I332" s="9">
        <f>IF($B332="","",VLOOKUP(B332,'[1]Liste inscrits'!A:F,6,FALSE))</f>
      </c>
      <c r="J332" s="10">
        <f t="shared" si="9"/>
      </c>
      <c r="K332" s="9">
        <f>IF($B332="","",VLOOKUP(B332,'[1]Liste inscrits'!A:F,5,FALSE))</f>
      </c>
      <c r="L332" s="11">
        <f>IF(B332="","",COUNTIF($J$3:J332,J332))</f>
      </c>
      <c r="M332" s="10"/>
    </row>
    <row r="333" spans="1:13" ht="12.75">
      <c r="A333" s="6"/>
      <c r="B333" s="7"/>
      <c r="C333" s="8"/>
      <c r="D333" s="8"/>
      <c r="E333" s="8"/>
      <c r="F333" s="9"/>
      <c r="G333" s="9"/>
      <c r="H333" s="9">
        <f>IF($B333="","",VLOOKUP(B333,'[1]Liste inscrits'!A:F,4,FALSE))</f>
      </c>
      <c r="I333" s="9">
        <f>IF($B333="","",VLOOKUP(B333,'[1]Liste inscrits'!A:F,6,FALSE))</f>
      </c>
      <c r="J333" s="10">
        <f t="shared" si="9"/>
      </c>
      <c r="K333" s="9">
        <f>IF($B333="","",VLOOKUP(B333,'[1]Liste inscrits'!A:F,5,FALSE))</f>
      </c>
      <c r="L333" s="11">
        <f>IF(B333="","",COUNTIF($J$3:J333,J333))</f>
      </c>
      <c r="M333" s="10"/>
    </row>
    <row r="334" spans="1:13" ht="12.75">
      <c r="A334" s="6"/>
      <c r="B334" s="7"/>
      <c r="C334" s="8"/>
      <c r="D334" s="8"/>
      <c r="E334" s="8"/>
      <c r="F334" s="9"/>
      <c r="G334" s="9"/>
      <c r="H334" s="9">
        <f>IF($B334="","",VLOOKUP(B334,'[1]Liste inscrits'!A:F,4,FALSE))</f>
      </c>
      <c r="I334" s="9">
        <f>IF($B334="","",VLOOKUP(B334,'[1]Liste inscrits'!A:F,6,FALSE))</f>
      </c>
      <c r="J334" s="10">
        <f t="shared" si="9"/>
      </c>
      <c r="K334" s="9">
        <f>IF($B334="","",VLOOKUP(B334,'[1]Liste inscrits'!A:F,5,FALSE))</f>
      </c>
      <c r="L334" s="11">
        <f>IF(B334="","",COUNTIF($J$3:J334,J334))</f>
      </c>
      <c r="M334" s="10"/>
    </row>
    <row r="335" spans="1:13" ht="12.75">
      <c r="A335" s="6"/>
      <c r="B335" s="7"/>
      <c r="C335" s="8"/>
      <c r="D335" s="8"/>
      <c r="E335" s="8"/>
      <c r="F335" s="9"/>
      <c r="G335" s="9"/>
      <c r="H335" s="9">
        <f>IF($B335="","",VLOOKUP(B335,'[1]Liste inscrits'!A:F,4,FALSE))</f>
      </c>
      <c r="I335" s="9">
        <f>IF($B335="","",VLOOKUP(B335,'[1]Liste inscrits'!A:F,6,FALSE))</f>
      </c>
      <c r="J335" s="10">
        <f t="shared" si="9"/>
      </c>
      <c r="K335" s="9">
        <f>IF($B335="","",VLOOKUP(B335,'[1]Liste inscrits'!A:F,5,FALSE))</f>
      </c>
      <c r="L335" s="11">
        <f>IF(B335="","",COUNTIF($J$3:J335,J335))</f>
      </c>
      <c r="M335" s="10"/>
    </row>
    <row r="336" spans="1:13" ht="12.75">
      <c r="A336" s="6"/>
      <c r="B336" s="7"/>
      <c r="C336" s="8"/>
      <c r="D336" s="8"/>
      <c r="E336" s="8"/>
      <c r="F336" s="9"/>
      <c r="G336" s="9"/>
      <c r="H336" s="9">
        <f>IF($B336="","",VLOOKUP(B336,'[1]Liste inscrits'!A:F,4,FALSE))</f>
      </c>
      <c r="I336" s="9">
        <f>IF($B336="","",VLOOKUP(B336,'[1]Liste inscrits'!A:F,6,FALSE))</f>
      </c>
      <c r="J336" s="10">
        <f t="shared" si="9"/>
      </c>
      <c r="K336" s="9">
        <f>IF($B336="","",VLOOKUP(B336,'[1]Liste inscrits'!A:F,5,FALSE))</f>
      </c>
      <c r="L336" s="11">
        <f>IF(B336="","",COUNTIF($J$3:J336,J336))</f>
      </c>
      <c r="M336" s="10"/>
    </row>
    <row r="337" spans="1:13" ht="12.75">
      <c r="A337" s="6"/>
      <c r="B337" s="7"/>
      <c r="C337" s="8"/>
      <c r="D337" s="8"/>
      <c r="E337" s="8"/>
      <c r="F337" s="9"/>
      <c r="G337" s="9"/>
      <c r="H337" s="9">
        <f>IF($B337="","",VLOOKUP(B337,'[1]Liste inscrits'!A:F,4,FALSE))</f>
      </c>
      <c r="I337" s="9">
        <f>IF($B337="","",VLOOKUP(B337,'[1]Liste inscrits'!A:F,6,FALSE))</f>
      </c>
      <c r="J337" s="10">
        <f t="shared" si="9"/>
      </c>
      <c r="K337" s="9">
        <f>IF($B337="","",VLOOKUP(B337,'[1]Liste inscrits'!A:F,5,FALSE))</f>
      </c>
      <c r="L337" s="11">
        <f>IF(B337="","",COUNTIF($J$3:J337,J337))</f>
      </c>
      <c r="M337" s="10"/>
    </row>
    <row r="338" spans="1:13" ht="12.75">
      <c r="A338" s="6"/>
      <c r="B338" s="7"/>
      <c r="C338" s="8"/>
      <c r="D338" s="8"/>
      <c r="E338" s="8"/>
      <c r="F338" s="9"/>
      <c r="G338" s="9"/>
      <c r="H338" s="9">
        <f>IF($B338="","",VLOOKUP(B338,'[1]Liste inscrits'!A:F,4,FALSE))</f>
      </c>
      <c r="I338" s="9">
        <f>IF($B338="","",VLOOKUP(B338,'[1]Liste inscrits'!A:F,6,FALSE))</f>
      </c>
      <c r="J338" s="10">
        <f t="shared" si="9"/>
      </c>
      <c r="K338" s="9">
        <f>IF($B338="","",VLOOKUP(B338,'[1]Liste inscrits'!A:F,5,FALSE))</f>
      </c>
      <c r="L338" s="11">
        <f>IF(B338="","",COUNTIF($J$3:J338,J338))</f>
      </c>
      <c r="M338" s="10"/>
    </row>
    <row r="339" spans="1:13" ht="12.75">
      <c r="A339" s="6"/>
      <c r="B339" s="7"/>
      <c r="C339" s="8"/>
      <c r="D339" s="8"/>
      <c r="E339" s="8"/>
      <c r="F339" s="9"/>
      <c r="G339" s="9"/>
      <c r="H339" s="9">
        <f>IF($B339="","",VLOOKUP(B339,'[1]Liste inscrits'!A:F,4,FALSE))</f>
      </c>
      <c r="I339" s="9">
        <f>IF($B339="","",VLOOKUP(B339,'[1]Liste inscrits'!A:F,6,FALSE))</f>
      </c>
      <c r="J339" s="10">
        <f t="shared" si="9"/>
      </c>
      <c r="K339" s="9">
        <f>IF($B339="","",VLOOKUP(B339,'[1]Liste inscrits'!A:F,5,FALSE))</f>
      </c>
      <c r="L339" s="11">
        <f>IF(B339="","",COUNTIF($J$3:J339,J339))</f>
      </c>
      <c r="M339" s="10"/>
    </row>
    <row r="340" spans="1:13" ht="12.75">
      <c r="A340" s="6"/>
      <c r="B340" s="7"/>
      <c r="C340" s="8"/>
      <c r="D340" s="8"/>
      <c r="E340" s="8"/>
      <c r="F340" s="9"/>
      <c r="G340" s="9"/>
      <c r="H340" s="9">
        <f>IF($B340="","",VLOOKUP(B340,'[1]Liste inscrits'!A:F,4,FALSE))</f>
      </c>
      <c r="I340" s="9">
        <f>IF($B340="","",VLOOKUP(B340,'[1]Liste inscrits'!A:F,6,FALSE))</f>
      </c>
      <c r="J340" s="10">
        <f t="shared" si="9"/>
      </c>
      <c r="K340" s="9">
        <f>IF($B340="","",VLOOKUP(B340,'[1]Liste inscrits'!A:F,5,FALSE))</f>
      </c>
      <c r="L340" s="11">
        <f>IF(B340="","",COUNTIF($J$3:J340,J340))</f>
      </c>
      <c r="M340" s="10"/>
    </row>
    <row r="341" spans="1:13" ht="12.75">
      <c r="A341" s="6"/>
      <c r="B341" s="7"/>
      <c r="C341" s="8"/>
      <c r="D341" s="8"/>
      <c r="E341" s="8"/>
      <c r="F341" s="9"/>
      <c r="G341" s="9"/>
      <c r="H341" s="9">
        <f>IF($B341="","",VLOOKUP(B341,'[1]Liste inscrits'!A:F,4,FALSE))</f>
      </c>
      <c r="I341" s="9">
        <f>IF($B341="","",VLOOKUP(B341,'[1]Liste inscrits'!A:F,6,FALSE))</f>
      </c>
      <c r="J341" s="10">
        <f t="shared" si="9"/>
      </c>
      <c r="K341" s="9">
        <f>IF($B341="","",VLOOKUP(B341,'[1]Liste inscrits'!A:F,5,FALSE))</f>
      </c>
      <c r="L341" s="11">
        <f>IF(B341="","",COUNTIF($J$3:J341,J341))</f>
      </c>
      <c r="M341" s="10"/>
    </row>
    <row r="342" spans="1:13" ht="12.75">
      <c r="A342" s="6"/>
      <c r="B342" s="7"/>
      <c r="C342" s="8"/>
      <c r="D342" s="8"/>
      <c r="E342" s="8"/>
      <c r="F342" s="9"/>
      <c r="G342" s="9"/>
      <c r="H342" s="9">
        <f>IF($B342="","",VLOOKUP(B342,'[1]Liste inscrits'!A:F,4,FALSE))</f>
      </c>
      <c r="I342" s="9">
        <f>IF($B342="","",VLOOKUP(B342,'[1]Liste inscrits'!A:F,6,FALSE))</f>
      </c>
      <c r="J342" s="10">
        <f t="shared" si="9"/>
      </c>
      <c r="K342" s="9">
        <f>IF($B342="","",VLOOKUP(B342,'[1]Liste inscrits'!A:F,5,FALSE))</f>
      </c>
      <c r="L342" s="11">
        <f>IF(B342="","",COUNTIF($J$3:J342,J342))</f>
      </c>
      <c r="M342" s="10"/>
    </row>
    <row r="343" spans="1:13" ht="12.75">
      <c r="A343" s="6"/>
      <c r="B343" s="7"/>
      <c r="C343" s="8"/>
      <c r="D343" s="8"/>
      <c r="E343" s="8"/>
      <c r="F343" s="9"/>
      <c r="G343" s="9"/>
      <c r="H343" s="9">
        <f>IF($B343="","",VLOOKUP(B343,'[1]Liste inscrits'!A:F,4,FALSE))</f>
      </c>
      <c r="I343" s="9">
        <f>IF($B343="","",VLOOKUP(B343,'[1]Liste inscrits'!A:F,6,FALSE))</f>
      </c>
      <c r="J343" s="10">
        <f t="shared" si="9"/>
      </c>
      <c r="K343" s="9">
        <f>IF($B343="","",VLOOKUP(B343,'[1]Liste inscrits'!A:F,5,FALSE))</f>
      </c>
      <c r="L343" s="11">
        <f>IF(B343="","",COUNTIF($J$3:J343,J343))</f>
      </c>
      <c r="M343" s="10"/>
    </row>
    <row r="344" spans="1:13" ht="12.75">
      <c r="A344" s="6"/>
      <c r="B344" s="7"/>
      <c r="C344" s="8"/>
      <c r="D344" s="8"/>
      <c r="E344" s="8"/>
      <c r="F344" s="9"/>
      <c r="G344" s="9"/>
      <c r="H344" s="9">
        <f>IF($B344="","",VLOOKUP(B344,'[1]Liste inscrits'!A:F,4,FALSE))</f>
      </c>
      <c r="I344" s="9">
        <f>IF($B344="","",VLOOKUP(B344,'[1]Liste inscrits'!A:F,6,FALSE))</f>
      </c>
      <c r="J344" s="10">
        <f t="shared" si="9"/>
      </c>
      <c r="K344" s="9">
        <f>IF($B344="","",VLOOKUP(B344,'[1]Liste inscrits'!A:F,5,FALSE))</f>
      </c>
      <c r="L344" s="11">
        <f>IF(B344="","",COUNTIF($J$3:J344,J344))</f>
      </c>
      <c r="M344" s="10"/>
    </row>
    <row r="345" spans="1:13" ht="12.75">
      <c r="A345" s="6"/>
      <c r="B345" s="7"/>
      <c r="C345" s="8"/>
      <c r="D345" s="8"/>
      <c r="E345" s="8"/>
      <c r="F345" s="9"/>
      <c r="G345" s="9"/>
      <c r="H345" s="9">
        <f>IF($B345="","",VLOOKUP(B345,'[1]Liste inscrits'!A:F,4,FALSE))</f>
      </c>
      <c r="I345" s="9">
        <f>IF($B345="","",VLOOKUP(B345,'[1]Liste inscrits'!A:F,6,FALSE))</f>
      </c>
      <c r="J345" s="10">
        <f t="shared" si="9"/>
      </c>
      <c r="K345" s="9">
        <f>IF($B345="","",VLOOKUP(B345,'[1]Liste inscrits'!A:F,5,FALSE))</f>
      </c>
      <c r="L345" s="11">
        <f>IF(B345="","",COUNTIF($J$3:J345,J345))</f>
      </c>
      <c r="M345" s="10"/>
    </row>
    <row r="346" spans="1:13" ht="12.75">
      <c r="A346" s="6"/>
      <c r="B346" s="7"/>
      <c r="C346" s="8"/>
      <c r="D346" s="8"/>
      <c r="E346" s="8"/>
      <c r="F346" s="9"/>
      <c r="G346" s="9"/>
      <c r="H346" s="9">
        <f>IF($B346="","",VLOOKUP(B346,'[1]Liste inscrits'!A:F,4,FALSE))</f>
      </c>
      <c r="I346" s="9">
        <f>IF($B346="","",VLOOKUP(B346,'[1]Liste inscrits'!A:F,6,FALSE))</f>
      </c>
      <c r="J346" s="10">
        <f t="shared" si="9"/>
      </c>
      <c r="K346" s="9">
        <f>IF($B346="","",VLOOKUP(B346,'[1]Liste inscrits'!A:F,5,FALSE))</f>
      </c>
      <c r="L346" s="11">
        <f>IF(B346="","",COUNTIF($J$3:J346,J346))</f>
      </c>
      <c r="M346" s="10"/>
    </row>
    <row r="347" spans="1:13" ht="12.75">
      <c r="A347" s="6"/>
      <c r="B347" s="7"/>
      <c r="C347" s="8"/>
      <c r="D347" s="8"/>
      <c r="E347" s="8"/>
      <c r="F347" s="9"/>
      <c r="G347" s="9"/>
      <c r="H347" s="9">
        <f>IF($B347="","",VLOOKUP(B347,'[1]Liste inscrits'!A:F,4,FALSE))</f>
      </c>
      <c r="I347" s="9">
        <f>IF($B347="","",VLOOKUP(B347,'[1]Liste inscrits'!A:F,6,FALSE))</f>
      </c>
      <c r="J347" s="10">
        <f t="shared" si="9"/>
      </c>
      <c r="K347" s="9">
        <f>IF($B347="","",VLOOKUP(B347,'[1]Liste inscrits'!A:F,5,FALSE))</f>
      </c>
      <c r="L347" s="11">
        <f>IF(B347="","",COUNTIF($J$3:J347,J347))</f>
      </c>
      <c r="M347" s="10"/>
    </row>
    <row r="348" spans="1:13" ht="12.75">
      <c r="A348" s="6"/>
      <c r="B348" s="7"/>
      <c r="C348" s="8"/>
      <c r="D348" s="8"/>
      <c r="E348" s="8"/>
      <c r="F348" s="9"/>
      <c r="G348" s="9"/>
      <c r="H348" s="9">
        <f>IF($B348="","",VLOOKUP(B348,'[1]Liste inscrits'!A:F,4,FALSE))</f>
      </c>
      <c r="I348" s="9">
        <f>IF($B348="","",VLOOKUP(B348,'[1]Liste inscrits'!A:F,6,FALSE))</f>
      </c>
      <c r="J348" s="10">
        <f t="shared" si="9"/>
      </c>
      <c r="K348" s="9">
        <f>IF($B348="","",VLOOKUP(B348,'[1]Liste inscrits'!A:F,5,FALSE))</f>
      </c>
      <c r="L348" s="11">
        <f>IF(B348="","",COUNTIF($J$3:J348,J348))</f>
      </c>
      <c r="M348" s="10"/>
    </row>
    <row r="349" spans="1:13" ht="12.75">
      <c r="A349" s="6"/>
      <c r="B349" s="7"/>
      <c r="C349" s="8"/>
      <c r="D349" s="8"/>
      <c r="E349" s="8"/>
      <c r="F349" s="9"/>
      <c r="G349" s="9"/>
      <c r="H349" s="9">
        <f>IF($B349="","",VLOOKUP(B349,'[1]Liste inscrits'!A:F,4,FALSE))</f>
      </c>
      <c r="I349" s="9">
        <f>IF($B349="","",VLOOKUP(B349,'[1]Liste inscrits'!A:F,6,FALSE))</f>
      </c>
      <c r="J349" s="10">
        <f t="shared" si="9"/>
      </c>
      <c r="K349" s="9">
        <f>IF($B349="","",VLOOKUP(B349,'[1]Liste inscrits'!A:F,5,FALSE))</f>
      </c>
      <c r="L349" s="11">
        <f>IF(B349="","",COUNTIF($J$3:J349,J349))</f>
      </c>
      <c r="M349" s="10"/>
    </row>
    <row r="350" spans="1:13" ht="12.75">
      <c r="A350" s="6"/>
      <c r="B350" s="7"/>
      <c r="C350" s="8"/>
      <c r="D350" s="8"/>
      <c r="E350" s="8"/>
      <c r="F350" s="9"/>
      <c r="G350" s="9"/>
      <c r="H350" s="9">
        <f>IF($B350="","",VLOOKUP(B350,'[1]Liste inscrits'!A:F,4,FALSE))</f>
      </c>
      <c r="I350" s="9">
        <f>IF($B350="","",VLOOKUP(B350,'[1]Liste inscrits'!A:F,6,FALSE))</f>
      </c>
      <c r="J350" s="10">
        <f t="shared" si="9"/>
      </c>
      <c r="K350" s="9">
        <f>IF($B350="","",VLOOKUP(B350,'[1]Liste inscrits'!A:F,5,FALSE))</f>
      </c>
      <c r="L350" s="11">
        <f>IF(B350="","",COUNTIF($J$3:J350,J350))</f>
      </c>
      <c r="M350" s="10"/>
    </row>
    <row r="351" spans="1:13" ht="12.75">
      <c r="A351" s="6"/>
      <c r="B351" s="7"/>
      <c r="C351" s="8"/>
      <c r="D351" s="8"/>
      <c r="E351" s="8"/>
      <c r="F351" s="9"/>
      <c r="G351" s="9"/>
      <c r="H351" s="9">
        <f>IF($B351="","",VLOOKUP(B351,'[1]Liste inscrits'!A:F,4,FALSE))</f>
      </c>
      <c r="I351" s="9">
        <f>IF($B351="","",VLOOKUP(B351,'[1]Liste inscrits'!A:F,6,FALSE))</f>
      </c>
      <c r="J351" s="10">
        <f t="shared" si="9"/>
      </c>
      <c r="K351" s="9">
        <f>IF($B351="","",VLOOKUP(B351,'[1]Liste inscrits'!A:F,5,FALSE))</f>
      </c>
      <c r="L351" s="11">
        <f>IF(B351="","",COUNTIF($J$3:J351,J351))</f>
      </c>
      <c r="M351" s="10"/>
    </row>
    <row r="352" spans="1:13" ht="12.75">
      <c r="A352" s="6"/>
      <c r="B352" s="7"/>
      <c r="C352" s="8"/>
      <c r="D352" s="8"/>
      <c r="E352" s="8"/>
      <c r="F352" s="9"/>
      <c r="G352" s="9"/>
      <c r="H352" s="9">
        <f>IF($B352="","",VLOOKUP(B352,'[1]Liste inscrits'!A:F,4,FALSE))</f>
      </c>
      <c r="I352" s="9">
        <f>IF($B352="","",VLOOKUP(B352,'[1]Liste inscrits'!A:F,6,FALSE))</f>
      </c>
      <c r="J352" s="10">
        <f t="shared" si="9"/>
      </c>
      <c r="K352" s="9">
        <f>IF($B352="","",VLOOKUP(B352,'[1]Liste inscrits'!A:F,5,FALSE))</f>
      </c>
      <c r="L352" s="11">
        <f>IF(B352="","",COUNTIF($J$3:J352,J352))</f>
      </c>
      <c r="M352" s="10"/>
    </row>
    <row r="353" spans="1:13" ht="12.75">
      <c r="A353" s="6"/>
      <c r="B353" s="7"/>
      <c r="C353" s="8"/>
      <c r="D353" s="8"/>
      <c r="E353" s="8"/>
      <c r="F353" s="9"/>
      <c r="G353" s="9"/>
      <c r="H353" s="9">
        <f>IF($B353="","",VLOOKUP(B353,'[1]Liste inscrits'!A:F,4,FALSE))</f>
      </c>
      <c r="I353" s="9">
        <f>IF($B353="","",VLOOKUP(B353,'[1]Liste inscrits'!A:F,6,FALSE))</f>
      </c>
      <c r="J353" s="10">
        <f t="shared" si="9"/>
      </c>
      <c r="K353" s="9">
        <f>IF($B353="","",VLOOKUP(B353,'[1]Liste inscrits'!A:F,5,FALSE))</f>
      </c>
      <c r="L353" s="11">
        <f>IF(B353="","",COUNTIF($J$3:J353,J353))</f>
      </c>
      <c r="M353" s="10"/>
    </row>
    <row r="354" spans="1:13" ht="12.75">
      <c r="A354" s="6"/>
      <c r="B354" s="7"/>
      <c r="C354" s="8"/>
      <c r="D354" s="8"/>
      <c r="E354" s="8"/>
      <c r="F354" s="9"/>
      <c r="G354" s="9"/>
      <c r="H354" s="9">
        <f>IF($B354="","",VLOOKUP(B354,'[1]Liste inscrits'!A:F,4,FALSE))</f>
      </c>
      <c r="I354" s="9">
        <f>IF($B354="","",VLOOKUP(B354,'[1]Liste inscrits'!A:F,6,FALSE))</f>
      </c>
      <c r="J354" s="10">
        <f t="shared" si="9"/>
      </c>
      <c r="K354" s="9">
        <f>IF($B354="","",VLOOKUP(B354,'[1]Liste inscrits'!A:F,5,FALSE))</f>
      </c>
      <c r="L354" s="11">
        <f>IF(B354="","",COUNTIF($J$3:J354,J354))</f>
      </c>
      <c r="M354" s="10"/>
    </row>
    <row r="355" spans="1:13" ht="12.75">
      <c r="A355" s="6"/>
      <c r="B355" s="7"/>
      <c r="C355" s="8"/>
      <c r="D355" s="8"/>
      <c r="E355" s="8"/>
      <c r="F355" s="9"/>
      <c r="G355" s="9"/>
      <c r="H355" s="9">
        <f>IF($B355="","",VLOOKUP(B355,'[1]Liste inscrits'!A:F,4,FALSE))</f>
      </c>
      <c r="I355" s="9">
        <f>IF($B355="","",VLOOKUP(B355,'[1]Liste inscrits'!A:F,6,FALSE))</f>
      </c>
      <c r="J355" s="10">
        <f t="shared" si="9"/>
      </c>
      <c r="K355" s="9">
        <f>IF($B355="","",VLOOKUP(B355,'[1]Liste inscrits'!A:F,5,FALSE))</f>
      </c>
      <c r="L355" s="11">
        <f>IF(B355="","",COUNTIF($J$3:J355,J355))</f>
      </c>
      <c r="M355" s="10"/>
    </row>
    <row r="356" spans="1:13" ht="12.75">
      <c r="A356" s="6"/>
      <c r="B356" s="7"/>
      <c r="C356" s="8"/>
      <c r="D356" s="8"/>
      <c r="E356" s="8"/>
      <c r="F356" s="9"/>
      <c r="G356" s="9"/>
      <c r="H356" s="9">
        <f>IF($B356="","",VLOOKUP(B356,'[1]Liste inscrits'!A:F,4,FALSE))</f>
      </c>
      <c r="I356" s="9">
        <f>IF($B356="","",VLOOKUP(B356,'[1]Liste inscrits'!A:F,6,FALSE))</f>
      </c>
      <c r="J356" s="10">
        <f t="shared" si="9"/>
      </c>
      <c r="K356" s="9">
        <f>IF($B356="","",VLOOKUP(B356,'[1]Liste inscrits'!A:F,5,FALSE))</f>
      </c>
      <c r="L356" s="11">
        <f>IF(B356="","",COUNTIF($J$3:J356,J356))</f>
      </c>
      <c r="M356" s="10"/>
    </row>
    <row r="357" spans="1:13" ht="12.75">
      <c r="A357" s="6"/>
      <c r="B357" s="7"/>
      <c r="C357" s="8"/>
      <c r="D357" s="8"/>
      <c r="E357" s="8"/>
      <c r="F357" s="9"/>
      <c r="G357" s="9"/>
      <c r="H357" s="9">
        <f>IF($B357="","",VLOOKUP(B357,'[1]Liste inscrits'!A:F,4,FALSE))</f>
      </c>
      <c r="I357" s="9">
        <f>IF($B357="","",VLOOKUP(B357,'[1]Liste inscrits'!A:F,6,FALSE))</f>
      </c>
      <c r="J357" s="10">
        <f t="shared" si="9"/>
      </c>
      <c r="K357" s="9">
        <f>IF($B357="","",VLOOKUP(B357,'[1]Liste inscrits'!A:F,5,FALSE))</f>
      </c>
      <c r="L357" s="11">
        <f>IF(B357="","",COUNTIF($J$3:J357,J357))</f>
      </c>
      <c r="M357" s="10"/>
    </row>
    <row r="358" spans="1:13" ht="12.75">
      <c r="A358" s="6"/>
      <c r="B358" s="7"/>
      <c r="C358" s="8"/>
      <c r="D358" s="8"/>
      <c r="E358" s="8"/>
      <c r="F358" s="9"/>
      <c r="G358" s="9"/>
      <c r="H358" s="9">
        <f>IF($B358="","",VLOOKUP(B358,'[1]Liste inscrits'!A:F,4,FALSE))</f>
      </c>
      <c r="I358" s="9">
        <f>IF($B358="","",VLOOKUP(B358,'[1]Liste inscrits'!A:F,6,FALSE))</f>
      </c>
      <c r="J358" s="10">
        <f t="shared" si="9"/>
      </c>
      <c r="K358" s="9">
        <f>IF($B358="","",VLOOKUP(B358,'[1]Liste inscrits'!A:F,5,FALSE))</f>
      </c>
      <c r="L358" s="11">
        <f>IF(B358="","",COUNTIF($J$3:J358,J358))</f>
      </c>
      <c r="M358" s="10"/>
    </row>
    <row r="359" spans="1:13" ht="12.75">
      <c r="A359" s="6"/>
      <c r="B359" s="7"/>
      <c r="C359" s="8"/>
      <c r="D359" s="8"/>
      <c r="E359" s="8"/>
      <c r="F359" s="9"/>
      <c r="G359" s="9"/>
      <c r="H359" s="9">
        <f>IF($B359="","",VLOOKUP(B359,'[1]Liste inscrits'!A:F,4,FALSE))</f>
      </c>
      <c r="I359" s="9">
        <f>IF($B359="","",VLOOKUP(B359,'[1]Liste inscrits'!A:F,6,FALSE))</f>
      </c>
      <c r="J359" s="10">
        <f t="shared" si="9"/>
      </c>
      <c r="K359" s="9">
        <f>IF($B359="","",VLOOKUP(B359,'[1]Liste inscrits'!A:F,5,FALSE))</f>
      </c>
      <c r="L359" s="11">
        <f>IF(B359="","",COUNTIF($J$3:J359,J359))</f>
      </c>
      <c r="M359" s="10"/>
    </row>
    <row r="360" spans="1:13" ht="12.75">
      <c r="A360" s="6"/>
      <c r="B360" s="7"/>
      <c r="C360" s="8"/>
      <c r="D360" s="8"/>
      <c r="E360" s="8"/>
      <c r="F360" s="9"/>
      <c r="G360" s="9"/>
      <c r="H360" s="9">
        <f>IF($B360="","",VLOOKUP(B360,'[1]Liste inscrits'!A:F,4,FALSE))</f>
      </c>
      <c r="I360" s="9">
        <f>IF($B360="","",VLOOKUP(B360,'[1]Liste inscrits'!A:F,6,FALSE))</f>
      </c>
      <c r="J360" s="10">
        <f t="shared" si="9"/>
      </c>
      <c r="K360" s="9">
        <f>IF($B360="","",VLOOKUP(B360,'[1]Liste inscrits'!A:F,5,FALSE))</f>
      </c>
      <c r="L360" s="11">
        <f>IF(B360="","",COUNTIF($J$3:J360,J360))</f>
      </c>
      <c r="M360" s="10"/>
    </row>
    <row r="361" spans="1:13" ht="12.75">
      <c r="A361" s="6">
        <f aca="true" t="shared" si="10" ref="A361:A424">A360+1</f>
        <v>1</v>
      </c>
      <c r="B361" s="7"/>
      <c r="C361" s="8">
        <f aca="true" t="shared" si="11" ref="C361:C424">C360</f>
        <v>0</v>
      </c>
      <c r="D361" s="8"/>
      <c r="E361" s="8"/>
      <c r="F361" s="9">
        <f>IF($B361="","",LOOKUP(B361,'[1]Saisie inscription'!$A$2:$A$500,'[1]Saisie inscription'!$B$2:$B$500))</f>
      </c>
      <c r="G361" s="9">
        <f>IF(B361="","",LOOKUP(B361,'[1]Saisie inscription'!$A$2:$A$500,'[1]Saisie inscription'!$C$2:$C$500))</f>
      </c>
      <c r="H361" s="9">
        <f>IF($B361="","",VLOOKUP(B361,'[1]Liste inscrits'!A:F,4,FALSE))</f>
      </c>
      <c r="I361" s="9">
        <f>IF($B361="","",VLOOKUP(B361,'[1]Liste inscrits'!A:F,6,FALSE))</f>
      </c>
      <c r="J361" s="10">
        <f t="shared" si="9"/>
      </c>
      <c r="K361" s="9">
        <f>IF($B361="","",VLOOKUP(B361,'[1]Liste inscrits'!A:F,5,FALSE))</f>
      </c>
      <c r="L361" s="11">
        <f>IF(B361="","",COUNTIF($J$3:J361,J361))</f>
      </c>
      <c r="M361" s="10"/>
    </row>
    <row r="362" spans="1:13" ht="12.75">
      <c r="A362" s="6">
        <f t="shared" si="10"/>
        <v>2</v>
      </c>
      <c r="B362" s="7"/>
      <c r="C362" s="8">
        <f t="shared" si="11"/>
        <v>0</v>
      </c>
      <c r="D362" s="8"/>
      <c r="E362" s="8"/>
      <c r="F362" s="9">
        <f>IF($B362="","",LOOKUP(B362,'[1]Saisie inscription'!$A$2:$A$500,'[1]Saisie inscription'!$B$2:$B$500))</f>
      </c>
      <c r="G362" s="9">
        <f>IF(B362="","",LOOKUP(B362,'[1]Saisie inscription'!$A$2:$A$500,'[1]Saisie inscription'!$C$2:$C$500))</f>
      </c>
      <c r="H362" s="9">
        <f>IF($B362="","",VLOOKUP(B362,'[1]Liste inscrits'!A:F,4,FALSE))</f>
      </c>
      <c r="I362" s="9">
        <f>IF($B362="","",VLOOKUP(B362,'[1]Liste inscrits'!A:F,6,FALSE))</f>
      </c>
      <c r="J362" s="10">
        <f t="shared" si="9"/>
      </c>
      <c r="K362" s="9">
        <f>IF($B362="","",VLOOKUP(B362,'[1]Liste inscrits'!A:F,5,FALSE))</f>
      </c>
      <c r="L362" s="11">
        <f>IF(B362="","",COUNTIF($J$3:J362,J362))</f>
      </c>
      <c r="M362" s="10"/>
    </row>
    <row r="363" spans="1:13" ht="12.75">
      <c r="A363" s="6">
        <f t="shared" si="10"/>
        <v>3</v>
      </c>
      <c r="B363" s="7"/>
      <c r="C363" s="8">
        <f t="shared" si="11"/>
        <v>0</v>
      </c>
      <c r="D363" s="8"/>
      <c r="E363" s="8"/>
      <c r="F363" s="9">
        <f>IF($B363="","",LOOKUP(B363,'[1]Saisie inscription'!$A$2:$A$500,'[1]Saisie inscription'!$B$2:$B$500))</f>
      </c>
      <c r="G363" s="9">
        <f>IF(B363="","",LOOKUP(B363,'[1]Saisie inscription'!$A$2:$A$500,'[1]Saisie inscription'!$C$2:$C$500))</f>
      </c>
      <c r="H363" s="9">
        <f>IF($B363="","",VLOOKUP(B363,'[1]Liste inscrits'!A:F,4,FALSE))</f>
      </c>
      <c r="I363" s="9">
        <f>IF($B363="","",VLOOKUP(B363,'[1]Liste inscrits'!A:F,6,FALSE))</f>
      </c>
      <c r="J363" s="10">
        <f t="shared" si="9"/>
      </c>
      <c r="K363" s="9">
        <f>IF($B363="","",VLOOKUP(B363,'[1]Liste inscrits'!A:F,5,FALSE))</f>
      </c>
      <c r="L363" s="11">
        <f>IF(B363="","",COUNTIF($J$3:J363,J363))</f>
      </c>
      <c r="M363" s="10"/>
    </row>
    <row r="364" spans="1:13" ht="12.75">
      <c r="A364" s="6">
        <f t="shared" si="10"/>
        <v>4</v>
      </c>
      <c r="B364" s="7"/>
      <c r="C364" s="8">
        <f t="shared" si="11"/>
        <v>0</v>
      </c>
      <c r="D364" s="8"/>
      <c r="E364" s="8"/>
      <c r="F364" s="9">
        <f>IF($B364="","",LOOKUP(B364,'[1]Saisie inscription'!$A$2:$A$500,'[1]Saisie inscription'!$B$2:$B$500))</f>
      </c>
      <c r="G364" s="9">
        <f>IF(B364="","",LOOKUP(B364,'[1]Saisie inscription'!$A$2:$A$500,'[1]Saisie inscription'!$C$2:$C$500))</f>
      </c>
      <c r="H364" s="9">
        <f>IF($B364="","",VLOOKUP(B364,'[1]Liste inscrits'!A:F,4,FALSE))</f>
      </c>
      <c r="I364" s="9">
        <f>IF($B364="","",VLOOKUP(B364,'[1]Liste inscrits'!A:F,6,FALSE))</f>
      </c>
      <c r="J364" s="10">
        <f t="shared" si="9"/>
      </c>
      <c r="K364" s="9">
        <f>IF($B364="","",VLOOKUP(B364,'[1]Liste inscrits'!A:F,5,FALSE))</f>
      </c>
      <c r="L364" s="11">
        <f>IF(B364="","",COUNTIF($J$3:J364,J364))</f>
      </c>
      <c r="M364" s="10"/>
    </row>
    <row r="365" spans="1:13" ht="12.75">
      <c r="A365" s="6">
        <f t="shared" si="10"/>
        <v>5</v>
      </c>
      <c r="B365" s="7"/>
      <c r="C365" s="8">
        <f t="shared" si="11"/>
        <v>0</v>
      </c>
      <c r="D365" s="8"/>
      <c r="E365" s="8"/>
      <c r="F365" s="9">
        <f>IF($B365="","",LOOKUP(B365,'[1]Saisie inscription'!$A$2:$A$500,'[1]Saisie inscription'!$B$2:$B$500))</f>
      </c>
      <c r="G365" s="9">
        <f>IF(B365="","",LOOKUP(B365,'[1]Saisie inscription'!$A$2:$A$500,'[1]Saisie inscription'!$C$2:$C$500))</f>
      </c>
      <c r="H365" s="9">
        <f>IF($B365="","",VLOOKUP(B365,'[1]Liste inscrits'!A:F,4,FALSE))</f>
      </c>
      <c r="I365" s="9">
        <f>IF($B365="","",VLOOKUP(B365,'[1]Liste inscrits'!A:F,6,FALSE))</f>
      </c>
      <c r="J365" s="10">
        <f t="shared" si="9"/>
      </c>
      <c r="K365" s="9">
        <f>IF($B365="","",VLOOKUP(B365,'[1]Liste inscrits'!A:F,5,FALSE))</f>
      </c>
      <c r="L365" s="11">
        <f>IF(B365="","",COUNTIF($J$3:J365,J365))</f>
      </c>
      <c r="M365" s="10"/>
    </row>
    <row r="366" spans="1:13" ht="12.75">
      <c r="A366" s="6">
        <f t="shared" si="10"/>
        <v>6</v>
      </c>
      <c r="B366" s="7"/>
      <c r="C366" s="8">
        <f t="shared" si="11"/>
        <v>0</v>
      </c>
      <c r="D366" s="8"/>
      <c r="E366" s="8"/>
      <c r="F366" s="9">
        <f>IF($B366="","",LOOKUP(B366,'[1]Saisie inscription'!$A$2:$A$500,'[1]Saisie inscription'!$B$2:$B$500))</f>
      </c>
      <c r="G366" s="9">
        <f>IF(B366="","",LOOKUP(B366,'[1]Saisie inscription'!$A$2:$A$500,'[1]Saisie inscription'!$C$2:$C$500))</f>
      </c>
      <c r="H366" s="9">
        <f>IF($B366="","",VLOOKUP(B366,'[1]Liste inscrits'!A:F,4,FALSE))</f>
      </c>
      <c r="I366" s="9">
        <f>IF($B366="","",VLOOKUP(B366,'[1]Liste inscrits'!A:F,6,FALSE))</f>
      </c>
      <c r="J366" s="10">
        <f t="shared" si="9"/>
      </c>
      <c r="K366" s="9">
        <f>IF($B366="","",VLOOKUP(B366,'[1]Liste inscrits'!A:F,5,FALSE))</f>
      </c>
      <c r="L366" s="11">
        <f>IF(B366="","",COUNTIF($J$3:J366,J366))</f>
      </c>
      <c r="M366" s="10"/>
    </row>
    <row r="367" spans="1:13" ht="12.75">
      <c r="A367" s="6">
        <f t="shared" si="10"/>
        <v>7</v>
      </c>
      <c r="B367" s="7"/>
      <c r="C367" s="8">
        <f t="shared" si="11"/>
        <v>0</v>
      </c>
      <c r="D367" s="8"/>
      <c r="E367" s="8"/>
      <c r="F367" s="9">
        <f>IF($B367="","",LOOKUP(B367,'[1]Saisie inscription'!$A$2:$A$500,'[1]Saisie inscription'!$B$2:$B$500))</f>
      </c>
      <c r="G367" s="9">
        <f>IF(B367="","",LOOKUP(B367,'[1]Saisie inscription'!$A$2:$A$500,'[1]Saisie inscription'!$C$2:$C$500))</f>
      </c>
      <c r="H367" s="9">
        <f>IF($B367="","",VLOOKUP(B367,'[1]Liste inscrits'!A:F,4,FALSE))</f>
      </c>
      <c r="I367" s="9">
        <f>IF($B367="","",VLOOKUP(B367,'[1]Liste inscrits'!A:F,6,FALSE))</f>
      </c>
      <c r="J367" s="10">
        <f t="shared" si="9"/>
      </c>
      <c r="K367" s="9">
        <f>IF($B367="","",VLOOKUP(B367,'[1]Liste inscrits'!A:F,5,FALSE))</f>
      </c>
      <c r="L367" s="11">
        <f>IF(B367="","",COUNTIF($J$3:J367,J367))</f>
      </c>
      <c r="M367" s="10"/>
    </row>
    <row r="368" spans="1:13" ht="12.75">
      <c r="A368" s="6">
        <f t="shared" si="10"/>
        <v>8</v>
      </c>
      <c r="B368" s="7"/>
      <c r="C368" s="8">
        <f t="shared" si="11"/>
        <v>0</v>
      </c>
      <c r="D368" s="8"/>
      <c r="E368" s="8"/>
      <c r="F368" s="9">
        <f>IF($B368="","",LOOKUP(B368,'[1]Saisie inscription'!$A$2:$A$500,'[1]Saisie inscription'!$B$2:$B$500))</f>
      </c>
      <c r="G368" s="9">
        <f>IF(B368="","",LOOKUP(B368,'[1]Saisie inscription'!$A$2:$A$500,'[1]Saisie inscription'!$C$2:$C$500))</f>
      </c>
      <c r="H368" s="9">
        <f>IF($B368="","",VLOOKUP(B368,'[1]Liste inscrits'!A:F,4,FALSE))</f>
      </c>
      <c r="I368" s="9">
        <f>IF($B368="","",VLOOKUP(B368,'[1]Liste inscrits'!A:F,6,FALSE))</f>
      </c>
      <c r="J368" s="10">
        <f t="shared" si="9"/>
      </c>
      <c r="K368" s="9">
        <f>IF($B368="","",VLOOKUP(B368,'[1]Liste inscrits'!A:F,5,FALSE))</f>
      </c>
      <c r="L368" s="11">
        <f>IF(B368="","",COUNTIF($J$3:J368,J368))</f>
      </c>
      <c r="M368" s="10"/>
    </row>
    <row r="369" spans="1:13" ht="12.75">
      <c r="A369" s="6">
        <f t="shared" si="10"/>
        <v>9</v>
      </c>
      <c r="B369" s="7"/>
      <c r="C369" s="8">
        <f t="shared" si="11"/>
        <v>0</v>
      </c>
      <c r="D369" s="8"/>
      <c r="E369" s="8"/>
      <c r="F369" s="9">
        <f>IF($B369="","",LOOKUP(B369,'[1]Saisie inscription'!$A$2:$A$500,'[1]Saisie inscription'!$B$2:$B$500))</f>
      </c>
      <c r="G369" s="9">
        <f>IF(B369="","",LOOKUP(B369,'[1]Saisie inscription'!$A$2:$A$500,'[1]Saisie inscription'!$C$2:$C$500))</f>
      </c>
      <c r="H369" s="9">
        <f>IF($B369="","",VLOOKUP(B369,'[1]Liste inscrits'!A:F,4,FALSE))</f>
      </c>
      <c r="I369" s="9">
        <f>IF($B369="","",VLOOKUP(B369,'[1]Liste inscrits'!A:F,6,FALSE))</f>
      </c>
      <c r="J369" s="10">
        <f t="shared" si="9"/>
      </c>
      <c r="K369" s="9">
        <f>IF($B369="","",VLOOKUP(B369,'[1]Liste inscrits'!A:F,5,FALSE))</f>
      </c>
      <c r="L369" s="11">
        <f>IF(B369="","",COUNTIF($J$3:J369,J369))</f>
      </c>
      <c r="M369" s="10"/>
    </row>
    <row r="370" spans="1:13" ht="12.75">
      <c r="A370" s="6">
        <f t="shared" si="10"/>
        <v>10</v>
      </c>
      <c r="B370" s="7"/>
      <c r="C370" s="8">
        <f t="shared" si="11"/>
        <v>0</v>
      </c>
      <c r="D370" s="8"/>
      <c r="E370" s="8"/>
      <c r="F370" s="9">
        <f>IF($B370="","",LOOKUP(B370,'[1]Saisie inscription'!$A$2:$A$500,'[1]Saisie inscription'!$B$2:$B$500))</f>
      </c>
      <c r="G370" s="9">
        <f>IF(B370="","",LOOKUP(B370,'[1]Saisie inscription'!$A$2:$A$500,'[1]Saisie inscription'!$C$2:$C$500))</f>
      </c>
      <c r="H370" s="9">
        <f>IF($B370="","",VLOOKUP(B370,'[1]Liste inscrits'!A:F,4,FALSE))</f>
      </c>
      <c r="I370" s="9">
        <f>IF($B370="","",VLOOKUP(B370,'[1]Liste inscrits'!A:F,6,FALSE))</f>
      </c>
      <c r="J370" s="10">
        <f t="shared" si="9"/>
      </c>
      <c r="K370" s="9">
        <f>IF($B370="","",VLOOKUP(B370,'[1]Liste inscrits'!A:F,5,FALSE))</f>
      </c>
      <c r="L370" s="11">
        <f>IF(B370="","",COUNTIF($J$3:J370,J370))</f>
      </c>
      <c r="M370" s="10"/>
    </row>
    <row r="371" spans="1:13" ht="12.75">
      <c r="A371" s="6">
        <f t="shared" si="10"/>
        <v>11</v>
      </c>
      <c r="B371" s="7"/>
      <c r="C371" s="8">
        <f t="shared" si="11"/>
        <v>0</v>
      </c>
      <c r="D371" s="8"/>
      <c r="E371" s="8"/>
      <c r="F371" s="9">
        <f>IF($B371="","",LOOKUP(B371,'[1]Saisie inscription'!$A$2:$A$500,'[1]Saisie inscription'!$B$2:$B$500))</f>
      </c>
      <c r="G371" s="9">
        <f>IF(B371="","",LOOKUP(B371,'[1]Saisie inscription'!$A$2:$A$500,'[1]Saisie inscription'!$C$2:$C$500))</f>
      </c>
      <c r="H371" s="9">
        <f>IF($B371="","",VLOOKUP(B371,'[1]Liste inscrits'!A:F,4,FALSE))</f>
      </c>
      <c r="I371" s="9">
        <f>IF($B371="","",VLOOKUP(B371,'[1]Liste inscrits'!A:F,6,FALSE))</f>
      </c>
      <c r="J371" s="10">
        <f t="shared" si="9"/>
      </c>
      <c r="K371" s="9">
        <f>IF($B371="","",VLOOKUP(B371,'[1]Liste inscrits'!A:F,5,FALSE))</f>
      </c>
      <c r="L371" s="11">
        <f>IF(B371="","",COUNTIF($J$3:J371,J371))</f>
      </c>
      <c r="M371" s="10"/>
    </row>
    <row r="372" spans="1:13" ht="12.75">
      <c r="A372" s="6">
        <f t="shared" si="10"/>
        <v>12</v>
      </c>
      <c r="B372" s="7"/>
      <c r="C372" s="8">
        <f t="shared" si="11"/>
        <v>0</v>
      </c>
      <c r="D372" s="8"/>
      <c r="E372" s="8"/>
      <c r="F372" s="9">
        <f>IF($B372="","",LOOKUP(B372,'[1]Saisie inscription'!$A$2:$A$500,'[1]Saisie inscription'!$B$2:$B$500))</f>
      </c>
      <c r="G372" s="9">
        <f>IF(B372="","",LOOKUP(B372,'[1]Saisie inscription'!$A$2:$A$500,'[1]Saisie inscription'!$C$2:$C$500))</f>
      </c>
      <c r="H372" s="9">
        <f>IF($B372="","",VLOOKUP(B372,'[1]Liste inscrits'!A:F,4,FALSE))</f>
      </c>
      <c r="I372" s="9">
        <f>IF($B372="","",VLOOKUP(B372,'[1]Liste inscrits'!A:F,6,FALSE))</f>
      </c>
      <c r="J372" s="10">
        <f t="shared" si="9"/>
      </c>
      <c r="K372" s="9">
        <f>IF($B372="","",VLOOKUP(B372,'[1]Liste inscrits'!A:F,5,FALSE))</f>
      </c>
      <c r="L372" s="11">
        <f>IF(B372="","",COUNTIF($J$3:J372,J372))</f>
      </c>
      <c r="M372" s="10"/>
    </row>
    <row r="373" spans="1:13" ht="12.75">
      <c r="A373" s="6">
        <f t="shared" si="10"/>
        <v>13</v>
      </c>
      <c r="B373" s="7"/>
      <c r="C373" s="8">
        <f t="shared" si="11"/>
        <v>0</v>
      </c>
      <c r="D373" s="8"/>
      <c r="E373" s="8"/>
      <c r="F373" s="9">
        <f>IF($B373="","",LOOKUP(B373,'[1]Saisie inscription'!$A$2:$A$500,'[1]Saisie inscription'!$B$2:$B$500))</f>
      </c>
      <c r="G373" s="9">
        <f>IF(B373="","",LOOKUP(B373,'[1]Saisie inscription'!$A$2:$A$500,'[1]Saisie inscription'!$C$2:$C$500))</f>
      </c>
      <c r="H373" s="9">
        <f>IF($B373="","",VLOOKUP(B373,'[1]Liste inscrits'!A:F,4,FALSE))</f>
      </c>
      <c r="I373" s="9">
        <f>IF($B373="","",VLOOKUP(B373,'[1]Liste inscrits'!A:F,6,FALSE))</f>
      </c>
      <c r="J373" s="10">
        <f t="shared" si="9"/>
      </c>
      <c r="K373" s="9">
        <f>IF($B373="","",VLOOKUP(B373,'[1]Liste inscrits'!A:F,5,FALSE))</f>
      </c>
      <c r="L373" s="11">
        <f>IF(B373="","",COUNTIF($J$3:J373,J373))</f>
      </c>
      <c r="M373" s="10"/>
    </row>
    <row r="374" spans="1:13" ht="12.75">
      <c r="A374" s="6">
        <f t="shared" si="10"/>
        <v>14</v>
      </c>
      <c r="B374" s="7"/>
      <c r="C374" s="8">
        <f t="shared" si="11"/>
        <v>0</v>
      </c>
      <c r="D374" s="8"/>
      <c r="E374" s="8"/>
      <c r="F374" s="9">
        <f>IF($B374="","",LOOKUP(B374,'[1]Saisie inscription'!$A$2:$A$500,'[1]Saisie inscription'!$B$2:$B$500))</f>
      </c>
      <c r="G374" s="9">
        <f>IF(B374="","",LOOKUP(B374,'[1]Saisie inscription'!$A$2:$A$500,'[1]Saisie inscription'!$C$2:$C$500))</f>
      </c>
      <c r="H374" s="9">
        <f>IF($B374="","",VLOOKUP(B374,'[1]Liste inscrits'!A:F,4,FALSE))</f>
      </c>
      <c r="I374" s="9">
        <f>IF($B374="","",VLOOKUP(B374,'[1]Liste inscrits'!A:F,6,FALSE))</f>
      </c>
      <c r="J374" s="10">
        <f t="shared" si="9"/>
      </c>
      <c r="K374" s="9">
        <f>IF($B374="","",VLOOKUP(B374,'[1]Liste inscrits'!A:F,5,FALSE))</f>
      </c>
      <c r="L374" s="11">
        <f>IF(B374="","",COUNTIF($J$3:J374,J374))</f>
      </c>
      <c r="M374" s="10"/>
    </row>
    <row r="375" spans="1:13" ht="12.75">
      <c r="A375" s="6">
        <f t="shared" si="10"/>
        <v>15</v>
      </c>
      <c r="B375" s="7"/>
      <c r="C375" s="8">
        <f t="shared" si="11"/>
        <v>0</v>
      </c>
      <c r="D375" s="8"/>
      <c r="E375" s="8"/>
      <c r="F375" s="9">
        <f>IF($B375="","",LOOKUP(B375,'[1]Saisie inscription'!$A$2:$A$500,'[1]Saisie inscription'!$B$2:$B$500))</f>
      </c>
      <c r="G375" s="9">
        <f>IF(B375="","",LOOKUP(B375,'[1]Saisie inscription'!$A$2:$A$500,'[1]Saisie inscription'!$C$2:$C$500))</f>
      </c>
      <c r="H375" s="9">
        <f>IF($B375="","",VLOOKUP(B375,'[1]Liste inscrits'!A:F,4,FALSE))</f>
      </c>
      <c r="I375" s="9">
        <f>IF($B375="","",VLOOKUP(B375,'[1]Liste inscrits'!A:F,6,FALSE))</f>
      </c>
      <c r="J375" s="10">
        <f t="shared" si="9"/>
      </c>
      <c r="K375" s="9">
        <f>IF($B375="","",VLOOKUP(B375,'[1]Liste inscrits'!A:F,5,FALSE))</f>
      </c>
      <c r="L375" s="11">
        <f>IF(B375="","",COUNTIF($J$3:J375,J375))</f>
      </c>
      <c r="M375" s="10"/>
    </row>
    <row r="376" spans="1:13" ht="12.75">
      <c r="A376" s="6">
        <f t="shared" si="10"/>
        <v>16</v>
      </c>
      <c r="B376" s="7"/>
      <c r="C376" s="8">
        <f t="shared" si="11"/>
        <v>0</v>
      </c>
      <c r="D376" s="8"/>
      <c r="E376" s="8"/>
      <c r="F376" s="9">
        <f>IF($B376="","",LOOKUP(B376,'[1]Saisie inscription'!$A$2:$A$500,'[1]Saisie inscription'!$B$2:$B$500))</f>
      </c>
      <c r="G376" s="9">
        <f>IF(B376="","",LOOKUP(B376,'[1]Saisie inscription'!$A$2:$A$500,'[1]Saisie inscription'!$C$2:$C$500))</f>
      </c>
      <c r="H376" s="9">
        <f>IF($B376="","",VLOOKUP(B376,'[1]Liste inscrits'!A:F,4,FALSE))</f>
      </c>
      <c r="I376" s="9">
        <f>IF($B376="","",VLOOKUP(B376,'[1]Liste inscrits'!A:F,6,FALSE))</f>
      </c>
      <c r="J376" s="10">
        <f t="shared" si="9"/>
      </c>
      <c r="K376" s="9">
        <f>IF($B376="","",VLOOKUP(B376,'[1]Liste inscrits'!A:F,5,FALSE))</f>
      </c>
      <c r="L376" s="11">
        <f>IF(B376="","",COUNTIF($J$3:J376,J376))</f>
      </c>
      <c r="M376" s="10"/>
    </row>
    <row r="377" spans="1:13" ht="12.75">
      <c r="A377" s="6">
        <f t="shared" si="10"/>
        <v>17</v>
      </c>
      <c r="B377" s="7"/>
      <c r="C377" s="8">
        <f t="shared" si="11"/>
        <v>0</v>
      </c>
      <c r="D377" s="8"/>
      <c r="E377" s="8"/>
      <c r="F377" s="9">
        <f>IF($B377="","",LOOKUP(B377,'[1]Saisie inscription'!$A$2:$A$500,'[1]Saisie inscription'!$B$2:$B$500))</f>
      </c>
      <c r="G377" s="9">
        <f>IF(B377="","",LOOKUP(B377,'[1]Saisie inscription'!$A$2:$A$500,'[1]Saisie inscription'!$C$2:$C$500))</f>
      </c>
      <c r="H377" s="9">
        <f>IF($B377="","",VLOOKUP(B377,'[1]Liste inscrits'!A:F,4,FALSE))</f>
      </c>
      <c r="I377" s="9">
        <f>IF($B377="","",VLOOKUP(B377,'[1]Liste inscrits'!A:F,6,FALSE))</f>
      </c>
      <c r="J377" s="10">
        <f t="shared" si="9"/>
      </c>
      <c r="K377" s="9">
        <f>IF($B377="","",VLOOKUP(B377,'[1]Liste inscrits'!A:F,5,FALSE))</f>
      </c>
      <c r="L377" s="11">
        <f>IF(B377="","",COUNTIF($J$3:J377,J377))</f>
      </c>
      <c r="M377" s="10"/>
    </row>
    <row r="378" spans="1:13" ht="12.75">
      <c r="A378" s="6">
        <f t="shared" si="10"/>
        <v>18</v>
      </c>
      <c r="B378" s="7"/>
      <c r="C378" s="8">
        <f t="shared" si="11"/>
        <v>0</v>
      </c>
      <c r="D378" s="8"/>
      <c r="E378" s="8"/>
      <c r="F378" s="9">
        <f>IF($B378="","",LOOKUP(B378,'[1]Saisie inscription'!$A$2:$A$500,'[1]Saisie inscription'!$B$2:$B$500))</f>
      </c>
      <c r="G378" s="9">
        <f>IF(B378="","",LOOKUP(B378,'[1]Saisie inscription'!$A$2:$A$500,'[1]Saisie inscription'!$C$2:$C$500))</f>
      </c>
      <c r="H378" s="9">
        <f>IF($B378="","",VLOOKUP(B378,'[1]Liste inscrits'!A:F,4,FALSE))</f>
      </c>
      <c r="I378" s="9">
        <f>IF($B378="","",VLOOKUP(B378,'[1]Liste inscrits'!A:F,6,FALSE))</f>
      </c>
      <c r="J378" s="10">
        <f t="shared" si="9"/>
      </c>
      <c r="K378" s="9">
        <f>IF($B378="","",VLOOKUP(B378,'[1]Liste inscrits'!A:F,5,FALSE))</f>
      </c>
      <c r="L378" s="11">
        <f>IF(B378="","",COUNTIF($J$3:J378,J378))</f>
      </c>
      <c r="M378" s="10"/>
    </row>
    <row r="379" spans="1:13" ht="12.75">
      <c r="A379" s="6">
        <f t="shared" si="10"/>
        <v>19</v>
      </c>
      <c r="B379" s="7"/>
      <c r="C379" s="8">
        <f t="shared" si="11"/>
        <v>0</v>
      </c>
      <c r="D379" s="8"/>
      <c r="E379" s="8"/>
      <c r="F379" s="9">
        <f>IF($B379="","",LOOKUP(B379,'[1]Saisie inscription'!$A$2:$A$500,'[1]Saisie inscription'!$B$2:$B$500))</f>
      </c>
      <c r="G379" s="9">
        <f>IF(B379="","",LOOKUP(B379,'[1]Saisie inscription'!$A$2:$A$500,'[1]Saisie inscription'!$C$2:$C$500))</f>
      </c>
      <c r="H379" s="9">
        <f>IF($B379="","",VLOOKUP(B379,'[1]Liste inscrits'!A:F,4,FALSE))</f>
      </c>
      <c r="I379" s="9">
        <f>IF($B379="","",VLOOKUP(B379,'[1]Liste inscrits'!A:F,6,FALSE))</f>
      </c>
      <c r="J379" s="10">
        <f t="shared" si="9"/>
      </c>
      <c r="K379" s="9">
        <f>IF($B379="","",VLOOKUP(B379,'[1]Liste inscrits'!A:F,5,FALSE))</f>
      </c>
      <c r="L379" s="11">
        <f>IF(B379="","",COUNTIF($J$3:J379,J379))</f>
      </c>
      <c r="M379" s="10"/>
    </row>
    <row r="380" spans="1:13" ht="12.75">
      <c r="A380" s="6">
        <f t="shared" si="10"/>
        <v>20</v>
      </c>
      <c r="B380" s="7"/>
      <c r="C380" s="8">
        <f t="shared" si="11"/>
        <v>0</v>
      </c>
      <c r="D380" s="8"/>
      <c r="E380" s="8"/>
      <c r="F380" s="9">
        <f>IF($B380="","",LOOKUP(B380,'[1]Saisie inscription'!$A$2:$A$500,'[1]Saisie inscription'!$B$2:$B$500))</f>
      </c>
      <c r="G380" s="9">
        <f>IF(B380="","",LOOKUP(B380,'[1]Saisie inscription'!$A$2:$A$500,'[1]Saisie inscription'!$C$2:$C$500))</f>
      </c>
      <c r="H380" s="9">
        <f>IF($B380="","",VLOOKUP(B380,'[1]Liste inscrits'!A:F,4,FALSE))</f>
      </c>
      <c r="I380" s="9">
        <f>IF($B380="","",VLOOKUP(B380,'[1]Liste inscrits'!A:F,6,FALSE))</f>
      </c>
      <c r="J380" s="10">
        <f t="shared" si="9"/>
      </c>
      <c r="K380" s="9">
        <f>IF($B380="","",VLOOKUP(B380,'[1]Liste inscrits'!A:F,5,FALSE))</f>
      </c>
      <c r="L380" s="11">
        <f>IF(B380="","",COUNTIF($J$3:J380,J380))</f>
      </c>
      <c r="M380" s="10"/>
    </row>
    <row r="381" spans="1:13" ht="12.75">
      <c r="A381" s="6">
        <f t="shared" si="10"/>
        <v>21</v>
      </c>
      <c r="B381" s="7"/>
      <c r="C381" s="8">
        <f t="shared" si="11"/>
        <v>0</v>
      </c>
      <c r="D381" s="8"/>
      <c r="E381" s="8"/>
      <c r="F381" s="9">
        <f>IF($B381="","",LOOKUP(B381,'[1]Saisie inscription'!$A$2:$A$500,'[1]Saisie inscription'!$B$2:$B$500))</f>
      </c>
      <c r="G381" s="9">
        <f>IF(B381="","",LOOKUP(B381,'[1]Saisie inscription'!$A$2:$A$500,'[1]Saisie inscription'!$C$2:$C$500))</f>
      </c>
      <c r="H381" s="9">
        <f>IF($B381="","",VLOOKUP(B381,'[1]Liste inscrits'!A:F,4,FALSE))</f>
      </c>
      <c r="I381" s="9">
        <f>IF($B381="","",VLOOKUP(B381,'[1]Liste inscrits'!A:F,6,FALSE))</f>
      </c>
      <c r="J381" s="10">
        <f t="shared" si="9"/>
      </c>
      <c r="K381" s="9">
        <f>IF($B381="","",VLOOKUP(B381,'[1]Liste inscrits'!A:F,5,FALSE))</f>
      </c>
      <c r="L381" s="11">
        <f>IF(B381="","",COUNTIF($J$3:J381,J381))</f>
      </c>
      <c r="M381" s="10"/>
    </row>
    <row r="382" spans="1:13" ht="12.75">
      <c r="A382" s="6">
        <f t="shared" si="10"/>
        <v>22</v>
      </c>
      <c r="B382" s="7"/>
      <c r="C382" s="8">
        <f t="shared" si="11"/>
        <v>0</v>
      </c>
      <c r="D382" s="8"/>
      <c r="E382" s="8"/>
      <c r="F382" s="9">
        <f>IF($B382="","",LOOKUP(B382,'[1]Saisie inscription'!$A$2:$A$500,'[1]Saisie inscription'!$B$2:$B$500))</f>
      </c>
      <c r="G382" s="9">
        <f>IF(B382="","",LOOKUP(B382,'[1]Saisie inscription'!$A$2:$A$500,'[1]Saisie inscription'!$C$2:$C$500))</f>
      </c>
      <c r="H382" s="9">
        <f>IF($B382="","",VLOOKUP(B382,'[1]Liste inscrits'!A:F,4,FALSE))</f>
      </c>
      <c r="I382" s="9">
        <f>IF($B382="","",VLOOKUP(B382,'[1]Liste inscrits'!A:F,6,FALSE))</f>
      </c>
      <c r="J382" s="10">
        <f t="shared" si="9"/>
      </c>
      <c r="K382" s="9">
        <f>IF($B382="","",VLOOKUP(B382,'[1]Liste inscrits'!A:F,5,FALSE))</f>
      </c>
      <c r="L382" s="11">
        <f>IF(B382="","",COUNTIF($J$3:J382,J382))</f>
      </c>
      <c r="M382" s="10"/>
    </row>
    <row r="383" spans="1:13" ht="12.75">
      <c r="A383" s="6">
        <f t="shared" si="10"/>
        <v>23</v>
      </c>
      <c r="B383" s="7"/>
      <c r="C383" s="8">
        <f t="shared" si="11"/>
        <v>0</v>
      </c>
      <c r="D383" s="8"/>
      <c r="E383" s="8"/>
      <c r="F383" s="9">
        <f>IF($B383="","",LOOKUP(B383,'[1]Saisie inscription'!$A$2:$A$500,'[1]Saisie inscription'!$B$2:$B$500))</f>
      </c>
      <c r="G383" s="9">
        <f>IF(B383="","",LOOKUP(B383,'[1]Saisie inscription'!$A$2:$A$500,'[1]Saisie inscription'!$C$2:$C$500))</f>
      </c>
      <c r="H383" s="9">
        <f>IF($B383="","",VLOOKUP(B383,'[1]Liste inscrits'!A:F,4,FALSE))</f>
      </c>
      <c r="I383" s="9">
        <f>IF($B383="","",VLOOKUP(B383,'[1]Liste inscrits'!A:F,6,FALSE))</f>
      </c>
      <c r="J383" s="10">
        <f t="shared" si="9"/>
      </c>
      <c r="K383" s="9">
        <f>IF($B383="","",VLOOKUP(B383,'[1]Liste inscrits'!A:F,5,FALSE))</f>
      </c>
      <c r="L383" s="11">
        <f>IF(B383="","",COUNTIF($J$3:J383,J383))</f>
      </c>
      <c r="M383" s="10"/>
    </row>
    <row r="384" spans="1:13" ht="12.75">
      <c r="A384" s="6">
        <f t="shared" si="10"/>
        <v>24</v>
      </c>
      <c r="B384" s="7"/>
      <c r="C384" s="8">
        <f t="shared" si="11"/>
        <v>0</v>
      </c>
      <c r="D384" s="8"/>
      <c r="E384" s="8"/>
      <c r="F384" s="9">
        <f>IF($B384="","",LOOKUP(B384,'[1]Saisie inscription'!$A$2:$A$500,'[1]Saisie inscription'!$B$2:$B$500))</f>
      </c>
      <c r="G384" s="9">
        <f>IF(B384="","",LOOKUP(B384,'[1]Saisie inscription'!$A$2:$A$500,'[1]Saisie inscription'!$C$2:$C$500))</f>
      </c>
      <c r="H384" s="9">
        <f>IF($B384="","",VLOOKUP(B384,'[1]Liste inscrits'!A:F,4,FALSE))</f>
      </c>
      <c r="I384" s="9">
        <f>IF($B384="","",VLOOKUP(B384,'[1]Liste inscrits'!A:F,6,FALSE))</f>
      </c>
      <c r="J384" s="10">
        <f t="shared" si="9"/>
      </c>
      <c r="K384" s="9">
        <f>IF($B384="","",VLOOKUP(B384,'[1]Liste inscrits'!A:F,5,FALSE))</f>
      </c>
      <c r="L384" s="11">
        <f>IF(B384="","",COUNTIF($J$3:J384,J384))</f>
      </c>
      <c r="M384" s="10"/>
    </row>
    <row r="385" spans="1:13" ht="12.75">
      <c r="A385" s="6">
        <f t="shared" si="10"/>
        <v>25</v>
      </c>
      <c r="B385" s="7"/>
      <c r="C385" s="8">
        <f t="shared" si="11"/>
        <v>0</v>
      </c>
      <c r="D385" s="8"/>
      <c r="E385" s="8"/>
      <c r="F385" s="9">
        <f>IF($B385="","",LOOKUP(B385,'[1]Saisie inscription'!$A$2:$A$500,'[1]Saisie inscription'!$B$2:$B$500))</f>
      </c>
      <c r="G385" s="9">
        <f>IF(B385="","",LOOKUP(B385,'[1]Saisie inscription'!$A$2:$A$500,'[1]Saisie inscription'!$C$2:$C$500))</f>
      </c>
      <c r="H385" s="9">
        <f>IF($B385="","",VLOOKUP(B385,'[1]Liste inscrits'!A:F,4,FALSE))</f>
      </c>
      <c r="I385" s="9">
        <f>IF($B385="","",VLOOKUP(B385,'[1]Liste inscrits'!A:F,6,FALSE))</f>
      </c>
      <c r="J385" s="10">
        <f t="shared" si="9"/>
      </c>
      <c r="K385" s="9">
        <f>IF($B385="","",VLOOKUP(B385,'[1]Liste inscrits'!A:F,5,FALSE))</f>
      </c>
      <c r="L385" s="11">
        <f>IF(B385="","",COUNTIF($J$3:J385,J385))</f>
      </c>
      <c r="M385" s="10"/>
    </row>
    <row r="386" spans="1:13" ht="12.75">
      <c r="A386" s="6">
        <f t="shared" si="10"/>
        <v>26</v>
      </c>
      <c r="B386" s="7"/>
      <c r="C386" s="8">
        <f t="shared" si="11"/>
        <v>0</v>
      </c>
      <c r="D386" s="8"/>
      <c r="E386" s="8"/>
      <c r="F386" s="9">
        <f>IF($B386="","",LOOKUP(B386,'[1]Saisie inscription'!$A$2:$A$500,'[1]Saisie inscription'!$B$2:$B$500))</f>
      </c>
      <c r="G386" s="9">
        <f>IF(B386="","",LOOKUP(B386,'[1]Saisie inscription'!$A$2:$A$500,'[1]Saisie inscription'!$C$2:$C$500))</f>
      </c>
      <c r="H386" s="9">
        <f>IF($B386="","",VLOOKUP(B386,'[1]Liste inscrits'!A:F,4,FALSE))</f>
      </c>
      <c r="I386" s="9">
        <f>IF($B386="","",VLOOKUP(B386,'[1]Liste inscrits'!A:F,6,FALSE))</f>
      </c>
      <c r="J386" s="10">
        <f t="shared" si="9"/>
      </c>
      <c r="K386" s="9">
        <f>IF($B386="","",VLOOKUP(B386,'[1]Liste inscrits'!A:F,5,FALSE))</f>
      </c>
      <c r="L386" s="11">
        <f>IF(B386="","",COUNTIF($J$3:J386,J386))</f>
      </c>
      <c r="M386" s="10"/>
    </row>
    <row r="387" spans="1:13" ht="12.75">
      <c r="A387" s="6">
        <f t="shared" si="10"/>
        <v>27</v>
      </c>
      <c r="B387" s="7"/>
      <c r="C387" s="8">
        <f t="shared" si="11"/>
        <v>0</v>
      </c>
      <c r="D387" s="8"/>
      <c r="E387" s="8"/>
      <c r="F387" s="9">
        <f>IF($B387="","",LOOKUP(B387,'[1]Saisie inscription'!$A$2:$A$500,'[1]Saisie inscription'!$B$2:$B$500))</f>
      </c>
      <c r="G387" s="9">
        <f>IF(B387="","",LOOKUP(B387,'[1]Saisie inscription'!$A$2:$A$500,'[1]Saisie inscription'!$C$2:$C$500))</f>
      </c>
      <c r="H387" s="9">
        <f>IF($B387="","",VLOOKUP(B387,'[1]Liste inscrits'!A:F,4,FALSE))</f>
      </c>
      <c r="I387" s="9">
        <f>IF($B387="","",VLOOKUP(B387,'[1]Liste inscrits'!A:F,6,FALSE))</f>
      </c>
      <c r="J387" s="10">
        <f t="shared" si="9"/>
      </c>
      <c r="K387" s="9">
        <f>IF($B387="","",VLOOKUP(B387,'[1]Liste inscrits'!A:F,5,FALSE))</f>
      </c>
      <c r="L387" s="11">
        <f>IF(B387="","",COUNTIF($J$3:J387,J387))</f>
      </c>
      <c r="M387" s="10"/>
    </row>
    <row r="388" spans="1:13" ht="12.75">
      <c r="A388" s="6">
        <f t="shared" si="10"/>
        <v>28</v>
      </c>
      <c r="B388" s="7"/>
      <c r="C388" s="8">
        <f t="shared" si="11"/>
        <v>0</v>
      </c>
      <c r="D388" s="8"/>
      <c r="E388" s="8"/>
      <c r="F388" s="9">
        <f>IF($B388="","",LOOKUP(B388,'[1]Saisie inscription'!$A$2:$A$500,'[1]Saisie inscription'!$B$2:$B$500))</f>
      </c>
      <c r="G388" s="9">
        <f>IF(B388="","",LOOKUP(B388,'[1]Saisie inscription'!$A$2:$A$500,'[1]Saisie inscription'!$C$2:$C$500))</f>
      </c>
      <c r="H388" s="9">
        <f>IF($B388="","",VLOOKUP(B388,'[1]Liste inscrits'!A:F,4,FALSE))</f>
      </c>
      <c r="I388" s="9">
        <f>IF($B388="","",VLOOKUP(B388,'[1]Liste inscrits'!A:F,6,FALSE))</f>
      </c>
      <c r="J388" s="10">
        <f aca="true" t="shared" si="12" ref="J388:J451">IF(B388="","",CONCATENATE(H388,I388))</f>
      </c>
      <c r="K388" s="9">
        <f>IF($B388="","",VLOOKUP(B388,'[1]Liste inscrits'!A:F,5,FALSE))</f>
      </c>
      <c r="L388" s="11">
        <f>IF(B388="","",COUNTIF($J$3:J388,J388))</f>
      </c>
      <c r="M388" s="10"/>
    </row>
    <row r="389" spans="1:13" ht="12.75">
      <c r="A389" s="6">
        <f t="shared" si="10"/>
        <v>29</v>
      </c>
      <c r="B389" s="7"/>
      <c r="C389" s="8">
        <f t="shared" si="11"/>
        <v>0</v>
      </c>
      <c r="D389" s="8"/>
      <c r="E389" s="8"/>
      <c r="F389" s="9">
        <f>IF($B389="","",LOOKUP(B389,'[1]Saisie inscription'!$A$2:$A$500,'[1]Saisie inscription'!$B$2:$B$500))</f>
      </c>
      <c r="G389" s="9">
        <f>IF(B389="","",LOOKUP(B389,'[1]Saisie inscription'!$A$2:$A$500,'[1]Saisie inscription'!$C$2:$C$500))</f>
      </c>
      <c r="H389" s="9">
        <f>IF($B389="","",VLOOKUP(B389,'[1]Liste inscrits'!A:F,4,FALSE))</f>
      </c>
      <c r="I389" s="9">
        <f>IF($B389="","",VLOOKUP(B389,'[1]Liste inscrits'!A:F,6,FALSE))</f>
      </c>
      <c r="J389" s="10">
        <f t="shared" si="12"/>
      </c>
      <c r="K389" s="9">
        <f>IF($B389="","",VLOOKUP(B389,'[1]Liste inscrits'!A:F,5,FALSE))</f>
      </c>
      <c r="L389" s="11">
        <f>IF(B389="","",COUNTIF($J$3:J389,J389))</f>
      </c>
      <c r="M389" s="10"/>
    </row>
    <row r="390" spans="1:13" ht="12.75">
      <c r="A390" s="6">
        <f t="shared" si="10"/>
        <v>30</v>
      </c>
      <c r="B390" s="7"/>
      <c r="C390" s="8">
        <f t="shared" si="11"/>
        <v>0</v>
      </c>
      <c r="D390" s="8"/>
      <c r="E390" s="8"/>
      <c r="F390" s="9">
        <f>IF($B390="","",LOOKUP(B390,'[1]Saisie inscription'!$A$2:$A$500,'[1]Saisie inscription'!$B$2:$B$500))</f>
      </c>
      <c r="G390" s="9">
        <f>IF(B390="","",LOOKUP(B390,'[1]Saisie inscription'!$A$2:$A$500,'[1]Saisie inscription'!$C$2:$C$500))</f>
      </c>
      <c r="H390" s="9">
        <f>IF($B390="","",VLOOKUP(B390,'[1]Liste inscrits'!A:F,4,FALSE))</f>
      </c>
      <c r="I390" s="9">
        <f>IF($B390="","",VLOOKUP(B390,'[1]Liste inscrits'!A:F,6,FALSE))</f>
      </c>
      <c r="J390" s="10">
        <f t="shared" si="12"/>
      </c>
      <c r="K390" s="9">
        <f>IF($B390="","",VLOOKUP(B390,'[1]Liste inscrits'!A:F,5,FALSE))</f>
      </c>
      <c r="L390" s="11">
        <f>IF(B390="","",COUNTIF($J$3:J390,J390))</f>
      </c>
      <c r="M390" s="10"/>
    </row>
    <row r="391" spans="1:13" ht="12.75">
      <c r="A391" s="6">
        <f t="shared" si="10"/>
        <v>31</v>
      </c>
      <c r="B391" s="7"/>
      <c r="C391" s="8">
        <f t="shared" si="11"/>
        <v>0</v>
      </c>
      <c r="D391" s="8"/>
      <c r="E391" s="8"/>
      <c r="F391" s="9">
        <f>IF($B391="","",LOOKUP(B391,'[1]Saisie inscription'!$A$2:$A$500,'[1]Saisie inscription'!$B$2:$B$500))</f>
      </c>
      <c r="G391" s="9">
        <f>IF(B391="","",LOOKUP(B391,'[1]Saisie inscription'!$A$2:$A$500,'[1]Saisie inscription'!$C$2:$C$500))</f>
      </c>
      <c r="H391" s="9">
        <f>IF($B391="","",VLOOKUP(B391,'[1]Liste inscrits'!A:F,4,FALSE))</f>
      </c>
      <c r="I391" s="9">
        <f>IF($B391="","",VLOOKUP(B391,'[1]Liste inscrits'!A:F,6,FALSE))</f>
      </c>
      <c r="J391" s="10">
        <f t="shared" si="12"/>
      </c>
      <c r="K391" s="9">
        <f>IF($B391="","",VLOOKUP(B391,'[1]Liste inscrits'!A:F,5,FALSE))</f>
      </c>
      <c r="L391" s="11">
        <f>IF(B391="","",COUNTIF($J$3:J391,J391))</f>
      </c>
      <c r="M391" s="10"/>
    </row>
    <row r="392" spans="1:13" ht="12.75">
      <c r="A392" s="6">
        <f t="shared" si="10"/>
        <v>32</v>
      </c>
      <c r="B392" s="7"/>
      <c r="C392" s="8">
        <f t="shared" si="11"/>
        <v>0</v>
      </c>
      <c r="D392" s="8"/>
      <c r="E392" s="8"/>
      <c r="F392" s="9">
        <f>IF($B392="","",LOOKUP(B392,'[1]Saisie inscription'!$A$2:$A$500,'[1]Saisie inscription'!$B$2:$B$500))</f>
      </c>
      <c r="G392" s="9">
        <f>IF(B392="","",LOOKUP(B392,'[1]Saisie inscription'!$A$2:$A$500,'[1]Saisie inscription'!$C$2:$C$500))</f>
      </c>
      <c r="H392" s="9">
        <f>IF($B392="","",VLOOKUP(B392,'[1]Liste inscrits'!A:F,4,FALSE))</f>
      </c>
      <c r="I392" s="9">
        <f>IF($B392="","",VLOOKUP(B392,'[1]Liste inscrits'!A:F,6,FALSE))</f>
      </c>
      <c r="J392" s="10">
        <f t="shared" si="12"/>
      </c>
      <c r="K392" s="9">
        <f>IF($B392="","",VLOOKUP(B392,'[1]Liste inscrits'!A:F,5,FALSE))</f>
      </c>
      <c r="L392" s="11">
        <f>IF(B392="","",COUNTIF($J$3:J392,J392))</f>
      </c>
      <c r="M392" s="10"/>
    </row>
    <row r="393" spans="1:13" ht="12.75">
      <c r="A393" s="6">
        <f t="shared" si="10"/>
        <v>33</v>
      </c>
      <c r="B393" s="7"/>
      <c r="C393" s="8">
        <f t="shared" si="11"/>
        <v>0</v>
      </c>
      <c r="D393" s="8"/>
      <c r="E393" s="8"/>
      <c r="F393" s="9">
        <f>IF($B393="","",LOOKUP(B393,'[1]Saisie inscription'!$A$2:$A$500,'[1]Saisie inscription'!$B$2:$B$500))</f>
      </c>
      <c r="G393" s="9">
        <f>IF(B393="","",LOOKUP(B393,'[1]Saisie inscription'!$A$2:$A$500,'[1]Saisie inscription'!$C$2:$C$500))</f>
      </c>
      <c r="H393" s="9">
        <f>IF($B393="","",VLOOKUP(B393,'[1]Liste inscrits'!A:F,4,FALSE))</f>
      </c>
      <c r="I393" s="9">
        <f>IF($B393="","",VLOOKUP(B393,'[1]Liste inscrits'!A:F,6,FALSE))</f>
      </c>
      <c r="J393" s="10">
        <f t="shared" si="12"/>
      </c>
      <c r="K393" s="9">
        <f>IF($B393="","",VLOOKUP(B393,'[1]Liste inscrits'!A:F,5,FALSE))</f>
      </c>
      <c r="L393" s="11">
        <f>IF(B393="","",COUNTIF($J$3:J393,J393))</f>
      </c>
      <c r="M393" s="10"/>
    </row>
    <row r="394" spans="1:13" ht="12.75">
      <c r="A394" s="6">
        <f t="shared" si="10"/>
        <v>34</v>
      </c>
      <c r="B394" s="7"/>
      <c r="C394" s="8">
        <f t="shared" si="11"/>
        <v>0</v>
      </c>
      <c r="D394" s="8"/>
      <c r="E394" s="8"/>
      <c r="F394" s="9">
        <f>IF($B394="","",LOOKUP(B394,'[1]Saisie inscription'!$A$2:$A$500,'[1]Saisie inscription'!$B$2:$B$500))</f>
      </c>
      <c r="G394" s="9">
        <f>IF(B394="","",LOOKUP(B394,'[1]Saisie inscription'!$A$2:$A$500,'[1]Saisie inscription'!$C$2:$C$500))</f>
      </c>
      <c r="H394" s="9">
        <f>IF($B394="","",VLOOKUP(B394,'[1]Liste inscrits'!A:F,4,FALSE))</f>
      </c>
      <c r="I394" s="9">
        <f>IF($B394="","",VLOOKUP(B394,'[1]Liste inscrits'!A:F,6,FALSE))</f>
      </c>
      <c r="J394" s="10">
        <f t="shared" si="12"/>
      </c>
      <c r="K394" s="9">
        <f>IF($B394="","",VLOOKUP(B394,'[1]Liste inscrits'!A:F,5,FALSE))</f>
      </c>
      <c r="L394" s="11">
        <f>IF(B394="","",COUNTIF($J$3:J394,J394))</f>
      </c>
      <c r="M394" s="10"/>
    </row>
    <row r="395" spans="1:13" ht="12.75">
      <c r="A395" s="6">
        <f t="shared" si="10"/>
        <v>35</v>
      </c>
      <c r="B395" s="7"/>
      <c r="C395" s="8">
        <f t="shared" si="11"/>
        <v>0</v>
      </c>
      <c r="D395" s="8"/>
      <c r="E395" s="8"/>
      <c r="F395" s="9">
        <f>IF($B395="","",LOOKUP(B395,'[1]Saisie inscription'!$A$2:$A$500,'[1]Saisie inscription'!$B$2:$B$500))</f>
      </c>
      <c r="G395" s="9">
        <f>IF(B395="","",LOOKUP(B395,'[1]Saisie inscription'!$A$2:$A$500,'[1]Saisie inscription'!$C$2:$C$500))</f>
      </c>
      <c r="H395" s="9">
        <f>IF($B395="","",VLOOKUP(B395,'[1]Liste inscrits'!A:F,4,FALSE))</f>
      </c>
      <c r="I395" s="9">
        <f>IF($B395="","",VLOOKUP(B395,'[1]Liste inscrits'!A:F,6,FALSE))</f>
      </c>
      <c r="J395" s="10">
        <f t="shared" si="12"/>
      </c>
      <c r="K395" s="9">
        <f>IF($B395="","",VLOOKUP(B395,'[1]Liste inscrits'!A:F,5,FALSE))</f>
      </c>
      <c r="L395" s="11">
        <f>IF(B395="","",COUNTIF($J$3:J395,J395))</f>
      </c>
      <c r="M395" s="10"/>
    </row>
    <row r="396" spans="1:13" ht="12.75">
      <c r="A396" s="6">
        <f t="shared" si="10"/>
        <v>36</v>
      </c>
      <c r="B396" s="7"/>
      <c r="C396" s="8">
        <f t="shared" si="11"/>
        <v>0</v>
      </c>
      <c r="D396" s="8"/>
      <c r="E396" s="8"/>
      <c r="F396" s="9">
        <f>IF($B396="","",LOOKUP(B396,'[1]Saisie inscription'!$A$2:$A$500,'[1]Saisie inscription'!$B$2:$B$500))</f>
      </c>
      <c r="G396" s="9">
        <f>IF(B396="","",LOOKUP(B396,'[1]Saisie inscription'!$A$2:$A$500,'[1]Saisie inscription'!$C$2:$C$500))</f>
      </c>
      <c r="H396" s="9">
        <f>IF($B396="","",VLOOKUP(B396,'[1]Liste inscrits'!A:F,4,FALSE))</f>
      </c>
      <c r="I396" s="9">
        <f>IF($B396="","",VLOOKUP(B396,'[1]Liste inscrits'!A:F,6,FALSE))</f>
      </c>
      <c r="J396" s="10">
        <f t="shared" si="12"/>
      </c>
      <c r="K396" s="9">
        <f>IF($B396="","",VLOOKUP(B396,'[1]Liste inscrits'!A:F,5,FALSE))</f>
      </c>
      <c r="L396" s="11">
        <f>IF(B396="","",COUNTIF($J$3:J396,J396))</f>
      </c>
      <c r="M396" s="10"/>
    </row>
    <row r="397" spans="1:13" ht="12.75">
      <c r="A397" s="6">
        <f t="shared" si="10"/>
        <v>37</v>
      </c>
      <c r="B397" s="7"/>
      <c r="C397" s="8">
        <f t="shared" si="11"/>
        <v>0</v>
      </c>
      <c r="D397" s="8"/>
      <c r="E397" s="8"/>
      <c r="F397" s="9">
        <f>IF($B397="","",LOOKUP(B397,'[1]Saisie inscription'!$A$2:$A$500,'[1]Saisie inscription'!$B$2:$B$500))</f>
      </c>
      <c r="G397" s="9">
        <f>IF(B397="","",LOOKUP(B397,'[1]Saisie inscription'!$A$2:$A$500,'[1]Saisie inscription'!$C$2:$C$500))</f>
      </c>
      <c r="H397" s="9">
        <f>IF($B397="","",VLOOKUP(B397,'[1]Liste inscrits'!A:F,4,FALSE))</f>
      </c>
      <c r="I397" s="9">
        <f>IF($B397="","",VLOOKUP(B397,'[1]Liste inscrits'!A:F,6,FALSE))</f>
      </c>
      <c r="J397" s="10">
        <f t="shared" si="12"/>
      </c>
      <c r="K397" s="9">
        <f>IF($B397="","",VLOOKUP(B397,'[1]Liste inscrits'!A:F,5,FALSE))</f>
      </c>
      <c r="L397" s="11">
        <f>IF(B397="","",COUNTIF($J$3:J397,J397))</f>
      </c>
      <c r="M397" s="10"/>
    </row>
    <row r="398" spans="1:13" ht="12.75">
      <c r="A398" s="6">
        <f t="shared" si="10"/>
        <v>38</v>
      </c>
      <c r="B398" s="7"/>
      <c r="C398" s="8">
        <f t="shared" si="11"/>
        <v>0</v>
      </c>
      <c r="D398" s="8"/>
      <c r="E398" s="8"/>
      <c r="F398" s="9">
        <f>IF($B398="","",LOOKUP(B398,'[1]Saisie inscription'!$A$2:$A$500,'[1]Saisie inscription'!$B$2:$B$500))</f>
      </c>
      <c r="G398" s="9">
        <f>IF(B398="","",LOOKUP(B398,'[1]Saisie inscription'!$A$2:$A$500,'[1]Saisie inscription'!$C$2:$C$500))</f>
      </c>
      <c r="H398" s="9">
        <f>IF($B398="","",VLOOKUP(B398,'[1]Liste inscrits'!A:F,4,FALSE))</f>
      </c>
      <c r="I398" s="9">
        <f>IF($B398="","",VLOOKUP(B398,'[1]Liste inscrits'!A:F,6,FALSE))</f>
      </c>
      <c r="J398" s="10">
        <f t="shared" si="12"/>
      </c>
      <c r="K398" s="9">
        <f>IF($B398="","",VLOOKUP(B398,'[1]Liste inscrits'!A:F,5,FALSE))</f>
      </c>
      <c r="L398" s="11">
        <f>IF(B398="","",COUNTIF($J$3:J398,J398))</f>
      </c>
      <c r="M398" s="10"/>
    </row>
    <row r="399" spans="1:13" ht="12.75">
      <c r="A399" s="6">
        <f t="shared" si="10"/>
        <v>39</v>
      </c>
      <c r="B399" s="7"/>
      <c r="C399" s="8">
        <f t="shared" si="11"/>
        <v>0</v>
      </c>
      <c r="D399" s="8"/>
      <c r="E399" s="8"/>
      <c r="F399" s="9">
        <f>IF($B399="","",LOOKUP(B399,'[1]Saisie inscription'!$A$2:$A$500,'[1]Saisie inscription'!$B$2:$B$500))</f>
      </c>
      <c r="G399" s="9">
        <f>IF(B399="","",LOOKUP(B399,'[1]Saisie inscription'!$A$2:$A$500,'[1]Saisie inscription'!$C$2:$C$500))</f>
      </c>
      <c r="H399" s="9">
        <f>IF($B399="","",VLOOKUP(B399,'[1]Liste inscrits'!A:F,4,FALSE))</f>
      </c>
      <c r="I399" s="9">
        <f>IF($B399="","",VLOOKUP(B399,'[1]Liste inscrits'!A:F,6,FALSE))</f>
      </c>
      <c r="J399" s="10">
        <f t="shared" si="12"/>
      </c>
      <c r="K399" s="9">
        <f>IF($B399="","",VLOOKUP(B399,'[1]Liste inscrits'!A:F,5,FALSE))</f>
      </c>
      <c r="L399" s="11">
        <f>IF(B399="","",COUNTIF($J$3:J399,J399))</f>
      </c>
      <c r="M399" s="10"/>
    </row>
    <row r="400" spans="1:13" ht="12.75">
      <c r="A400" s="6">
        <f t="shared" si="10"/>
        <v>40</v>
      </c>
      <c r="B400" s="7"/>
      <c r="C400" s="8">
        <f t="shared" si="11"/>
        <v>0</v>
      </c>
      <c r="D400" s="8"/>
      <c r="E400" s="8"/>
      <c r="F400" s="9">
        <f>IF($B400="","",LOOKUP(B400,'[1]Saisie inscription'!$A$2:$A$500,'[1]Saisie inscription'!$B$2:$B$500))</f>
      </c>
      <c r="G400" s="9">
        <f>IF(B400="","",LOOKUP(B400,'[1]Saisie inscription'!$A$2:$A$500,'[1]Saisie inscription'!$C$2:$C$500))</f>
      </c>
      <c r="H400" s="9">
        <f>IF($B400="","",VLOOKUP(B400,'[1]Liste inscrits'!A:F,4,FALSE))</f>
      </c>
      <c r="I400" s="9">
        <f>IF($B400="","",VLOOKUP(B400,'[1]Liste inscrits'!A:F,6,FALSE))</f>
      </c>
      <c r="J400" s="10">
        <f t="shared" si="12"/>
      </c>
      <c r="K400" s="9">
        <f>IF($B400="","",VLOOKUP(B400,'[1]Liste inscrits'!A:F,5,FALSE))</f>
      </c>
      <c r="L400" s="11">
        <f>IF(B400="","",COUNTIF($J$3:J400,J400))</f>
      </c>
      <c r="M400" s="10"/>
    </row>
    <row r="401" spans="1:13" ht="12.75">
      <c r="A401" s="6">
        <f t="shared" si="10"/>
        <v>41</v>
      </c>
      <c r="B401" s="7"/>
      <c r="C401" s="8">
        <f t="shared" si="11"/>
        <v>0</v>
      </c>
      <c r="D401" s="8"/>
      <c r="E401" s="8"/>
      <c r="F401" s="9">
        <f>IF($B401="","",LOOKUP(B401,'[1]Saisie inscription'!$A$2:$A$500,'[1]Saisie inscription'!$B$2:$B$500))</f>
      </c>
      <c r="G401" s="9">
        <f>IF(B401="","",LOOKUP(B401,'[1]Saisie inscription'!$A$2:$A$500,'[1]Saisie inscription'!$C$2:$C$500))</f>
      </c>
      <c r="H401" s="9">
        <f>IF($B401="","",VLOOKUP(B401,'[1]Liste inscrits'!A:F,4,FALSE))</f>
      </c>
      <c r="I401" s="9">
        <f>IF($B401="","",VLOOKUP(B401,'[1]Liste inscrits'!A:F,6,FALSE))</f>
      </c>
      <c r="J401" s="10">
        <f t="shared" si="12"/>
      </c>
      <c r="K401" s="9">
        <f>IF($B401="","",VLOOKUP(B401,'[1]Liste inscrits'!A:F,5,FALSE))</f>
      </c>
      <c r="L401" s="11">
        <f>IF(B401="","",COUNTIF($J$3:J401,J401))</f>
      </c>
      <c r="M401" s="10"/>
    </row>
    <row r="402" spans="1:13" ht="12.75">
      <c r="A402" s="6">
        <f t="shared" si="10"/>
        <v>42</v>
      </c>
      <c r="B402" s="7"/>
      <c r="C402" s="8">
        <f t="shared" si="11"/>
        <v>0</v>
      </c>
      <c r="D402" s="8"/>
      <c r="E402" s="8"/>
      <c r="F402" s="9">
        <f>IF($B402="","",LOOKUP(B402,'[1]Saisie inscription'!$A$2:$A$500,'[1]Saisie inscription'!$B$2:$B$500))</f>
      </c>
      <c r="G402" s="9">
        <f>IF(B402="","",LOOKUP(B402,'[1]Saisie inscription'!$A$2:$A$500,'[1]Saisie inscription'!$C$2:$C$500))</f>
      </c>
      <c r="H402" s="9">
        <f>IF($B402="","",VLOOKUP(B402,'[1]Liste inscrits'!A:F,4,FALSE))</f>
      </c>
      <c r="I402" s="9">
        <f>IF($B402="","",VLOOKUP(B402,'[1]Liste inscrits'!A:F,6,FALSE))</f>
      </c>
      <c r="J402" s="10">
        <f t="shared" si="12"/>
      </c>
      <c r="K402" s="9">
        <f>IF($B402="","",VLOOKUP(B402,'[1]Liste inscrits'!A:F,5,FALSE))</f>
      </c>
      <c r="L402" s="11">
        <f>IF(B402="","",COUNTIF($J$3:J402,J402))</f>
      </c>
      <c r="M402" s="10"/>
    </row>
    <row r="403" spans="1:13" ht="12.75">
      <c r="A403" s="6">
        <f t="shared" si="10"/>
        <v>43</v>
      </c>
      <c r="B403" s="7"/>
      <c r="C403" s="8">
        <f t="shared" si="11"/>
        <v>0</v>
      </c>
      <c r="D403" s="8"/>
      <c r="E403" s="8"/>
      <c r="F403" s="9">
        <f>IF($B403="","",LOOKUP(B403,'[1]Saisie inscription'!$A$2:$A$500,'[1]Saisie inscription'!$B$2:$B$500))</f>
      </c>
      <c r="G403" s="9">
        <f>IF(B403="","",LOOKUP(B403,'[1]Saisie inscription'!$A$2:$A$500,'[1]Saisie inscription'!$C$2:$C$500))</f>
      </c>
      <c r="H403" s="9">
        <f>IF($B403="","",VLOOKUP(B403,'[1]Liste inscrits'!A:F,4,FALSE))</f>
      </c>
      <c r="I403" s="9">
        <f>IF($B403="","",VLOOKUP(B403,'[1]Liste inscrits'!A:F,6,FALSE))</f>
      </c>
      <c r="J403" s="10">
        <f t="shared" si="12"/>
      </c>
      <c r="K403" s="9">
        <f>IF($B403="","",VLOOKUP(B403,'[1]Liste inscrits'!A:F,5,FALSE))</f>
      </c>
      <c r="L403" s="11">
        <f>IF(B403="","",COUNTIF($J$3:J403,J403))</f>
      </c>
      <c r="M403" s="10"/>
    </row>
    <row r="404" spans="1:13" ht="12.75">
      <c r="A404" s="6">
        <f t="shared" si="10"/>
        <v>44</v>
      </c>
      <c r="B404" s="7"/>
      <c r="C404" s="8">
        <f t="shared" si="11"/>
        <v>0</v>
      </c>
      <c r="D404" s="8"/>
      <c r="E404" s="8"/>
      <c r="F404" s="9">
        <f>IF($B404="","",LOOKUP(B404,'[1]Saisie inscription'!$A$2:$A$500,'[1]Saisie inscription'!$B$2:$B$500))</f>
      </c>
      <c r="G404" s="9">
        <f>IF(B404="","",LOOKUP(B404,'[1]Saisie inscription'!$A$2:$A$500,'[1]Saisie inscription'!$C$2:$C$500))</f>
      </c>
      <c r="H404" s="9">
        <f>IF($B404="","",VLOOKUP(B404,'[1]Liste inscrits'!A:F,4,FALSE))</f>
      </c>
      <c r="I404" s="9">
        <f>IF($B404="","",VLOOKUP(B404,'[1]Liste inscrits'!A:F,6,FALSE))</f>
      </c>
      <c r="J404" s="10">
        <f t="shared" si="12"/>
      </c>
      <c r="K404" s="9">
        <f>IF($B404="","",VLOOKUP(B404,'[1]Liste inscrits'!A:F,5,FALSE))</f>
      </c>
      <c r="L404" s="11">
        <f>IF(B404="","",COUNTIF($J$3:J404,J404))</f>
      </c>
      <c r="M404" s="10"/>
    </row>
    <row r="405" spans="1:13" ht="12.75">
      <c r="A405" s="6">
        <f t="shared" si="10"/>
        <v>45</v>
      </c>
      <c r="B405" s="7"/>
      <c r="C405" s="8">
        <f t="shared" si="11"/>
        <v>0</v>
      </c>
      <c r="D405" s="8"/>
      <c r="E405" s="8"/>
      <c r="F405" s="9">
        <f>IF($B405="","",LOOKUP(B405,'[1]Saisie inscription'!$A$2:$A$500,'[1]Saisie inscription'!$B$2:$B$500))</f>
      </c>
      <c r="G405" s="9">
        <f>IF(B405="","",LOOKUP(B405,'[1]Saisie inscription'!$A$2:$A$500,'[1]Saisie inscription'!$C$2:$C$500))</f>
      </c>
      <c r="H405" s="9">
        <f>IF($B405="","",VLOOKUP(B405,'[1]Liste inscrits'!A:F,4,FALSE))</f>
      </c>
      <c r="I405" s="9">
        <f>IF($B405="","",VLOOKUP(B405,'[1]Liste inscrits'!A:F,6,FALSE))</f>
      </c>
      <c r="J405" s="10">
        <f t="shared" si="12"/>
      </c>
      <c r="K405" s="9">
        <f>IF($B405="","",VLOOKUP(B405,'[1]Liste inscrits'!A:F,5,FALSE))</f>
      </c>
      <c r="L405" s="11">
        <f>IF(B405="","",COUNTIF($J$3:J405,J405))</f>
      </c>
      <c r="M405" s="10"/>
    </row>
    <row r="406" spans="1:13" ht="12.75">
      <c r="A406" s="6">
        <f t="shared" si="10"/>
        <v>46</v>
      </c>
      <c r="B406" s="7"/>
      <c r="C406" s="8">
        <f t="shared" si="11"/>
        <v>0</v>
      </c>
      <c r="D406" s="8"/>
      <c r="E406" s="8"/>
      <c r="F406" s="9">
        <f>IF($B406="","",LOOKUP(B406,'[1]Saisie inscription'!$A$2:$A$500,'[1]Saisie inscription'!$B$2:$B$500))</f>
      </c>
      <c r="G406" s="9">
        <f>IF(B406="","",LOOKUP(B406,'[1]Saisie inscription'!$A$2:$A$500,'[1]Saisie inscription'!$C$2:$C$500))</f>
      </c>
      <c r="H406" s="9">
        <f>IF($B406="","",VLOOKUP(B406,'[1]Liste inscrits'!A:F,4,FALSE))</f>
      </c>
      <c r="I406" s="9">
        <f>IF($B406="","",VLOOKUP(B406,'[1]Liste inscrits'!A:F,6,FALSE))</f>
      </c>
      <c r="J406" s="10">
        <f t="shared" si="12"/>
      </c>
      <c r="K406" s="9">
        <f>IF($B406="","",VLOOKUP(B406,'[1]Liste inscrits'!A:F,5,FALSE))</f>
      </c>
      <c r="L406" s="11">
        <f>IF(B406="","",COUNTIF($J$3:J406,J406))</f>
      </c>
      <c r="M406" s="10"/>
    </row>
    <row r="407" spans="1:13" ht="12.75">
      <c r="A407" s="6">
        <f t="shared" si="10"/>
        <v>47</v>
      </c>
      <c r="B407" s="7"/>
      <c r="C407" s="8">
        <f t="shared" si="11"/>
        <v>0</v>
      </c>
      <c r="D407" s="8"/>
      <c r="E407" s="8"/>
      <c r="F407" s="9">
        <f>IF($B407="","",LOOKUP(B407,'[1]Saisie inscription'!$A$2:$A$500,'[1]Saisie inscription'!$B$2:$B$500))</f>
      </c>
      <c r="G407" s="9">
        <f>IF(B407="","",LOOKUP(B407,'[1]Saisie inscription'!$A$2:$A$500,'[1]Saisie inscription'!$C$2:$C$500))</f>
      </c>
      <c r="H407" s="9">
        <f>IF($B407="","",VLOOKUP(B407,'[1]Liste inscrits'!A:F,4,FALSE))</f>
      </c>
      <c r="I407" s="9">
        <f>IF($B407="","",VLOOKUP(B407,'[1]Liste inscrits'!A:F,6,FALSE))</f>
      </c>
      <c r="J407" s="10">
        <f t="shared" si="12"/>
      </c>
      <c r="K407" s="9">
        <f>IF($B407="","",VLOOKUP(B407,'[1]Liste inscrits'!A:F,5,FALSE))</f>
      </c>
      <c r="L407" s="11">
        <f>IF(B407="","",COUNTIF($J$3:J407,J407))</f>
      </c>
      <c r="M407" s="10"/>
    </row>
    <row r="408" spans="1:13" ht="12.75">
      <c r="A408" s="6">
        <f t="shared" si="10"/>
        <v>48</v>
      </c>
      <c r="B408" s="7"/>
      <c r="C408" s="8">
        <f t="shared" si="11"/>
        <v>0</v>
      </c>
      <c r="D408" s="8"/>
      <c r="E408" s="8"/>
      <c r="F408" s="9">
        <f>IF($B408="","",LOOKUP(B408,'[1]Saisie inscription'!$A$2:$A$500,'[1]Saisie inscription'!$B$2:$B$500))</f>
      </c>
      <c r="G408" s="9">
        <f>IF(B408="","",LOOKUP(B408,'[1]Saisie inscription'!$A$2:$A$500,'[1]Saisie inscription'!$C$2:$C$500))</f>
      </c>
      <c r="H408" s="9">
        <f>IF($B408="","",VLOOKUP(B408,'[1]Liste inscrits'!A:F,4,FALSE))</f>
      </c>
      <c r="I408" s="9">
        <f>IF($B408="","",VLOOKUP(B408,'[1]Liste inscrits'!A:F,6,FALSE))</f>
      </c>
      <c r="J408" s="10">
        <f t="shared" si="12"/>
      </c>
      <c r="K408" s="9">
        <f>IF($B408="","",VLOOKUP(B408,'[1]Liste inscrits'!A:F,5,FALSE))</f>
      </c>
      <c r="L408" s="11">
        <f>IF(B408="","",COUNTIF($J$3:J408,J408))</f>
      </c>
      <c r="M408" s="10"/>
    </row>
    <row r="409" spans="1:13" ht="12.75">
      <c r="A409" s="6">
        <f t="shared" si="10"/>
        <v>49</v>
      </c>
      <c r="B409" s="7"/>
      <c r="C409" s="8">
        <f t="shared" si="11"/>
        <v>0</v>
      </c>
      <c r="D409" s="8"/>
      <c r="E409" s="8"/>
      <c r="F409" s="9">
        <f>IF($B409="","",LOOKUP(B409,'[1]Saisie inscription'!$A$2:$A$500,'[1]Saisie inscription'!$B$2:$B$500))</f>
      </c>
      <c r="G409" s="9">
        <f>IF(B409="","",LOOKUP(B409,'[1]Saisie inscription'!$A$2:$A$500,'[1]Saisie inscription'!$C$2:$C$500))</f>
      </c>
      <c r="H409" s="9">
        <f>IF($B409="","",VLOOKUP(B409,'[1]Liste inscrits'!A:F,4,FALSE))</f>
      </c>
      <c r="I409" s="9">
        <f>IF($B409="","",VLOOKUP(B409,'[1]Liste inscrits'!A:F,6,FALSE))</f>
      </c>
      <c r="J409" s="10">
        <f t="shared" si="12"/>
      </c>
      <c r="K409" s="9">
        <f>IF($B409="","",VLOOKUP(B409,'[1]Liste inscrits'!A:F,5,FALSE))</f>
      </c>
      <c r="L409" s="11">
        <f>IF(B409="","",COUNTIF($J$3:J409,J409))</f>
      </c>
      <c r="M409" s="10"/>
    </row>
    <row r="410" spans="1:13" ht="12.75">
      <c r="A410" s="6">
        <f t="shared" si="10"/>
        <v>50</v>
      </c>
      <c r="B410" s="7"/>
      <c r="C410" s="8">
        <f t="shared" si="11"/>
        <v>0</v>
      </c>
      <c r="D410" s="8"/>
      <c r="E410" s="8"/>
      <c r="F410" s="9">
        <f>IF($B410="","",LOOKUP(B410,'[1]Saisie inscription'!$A$2:$A$500,'[1]Saisie inscription'!$B$2:$B$500))</f>
      </c>
      <c r="G410" s="9">
        <f>IF(B410="","",LOOKUP(B410,'[1]Saisie inscription'!$A$2:$A$500,'[1]Saisie inscription'!$C$2:$C$500))</f>
      </c>
      <c r="H410" s="9">
        <f>IF($B410="","",VLOOKUP(B410,'[1]Liste inscrits'!A:F,4,FALSE))</f>
      </c>
      <c r="I410" s="9">
        <f>IF($B410="","",VLOOKUP(B410,'[1]Liste inscrits'!A:F,6,FALSE))</f>
      </c>
      <c r="J410" s="10">
        <f t="shared" si="12"/>
      </c>
      <c r="K410" s="9">
        <f>IF($B410="","",VLOOKUP(B410,'[1]Liste inscrits'!A:F,5,FALSE))</f>
      </c>
      <c r="L410" s="11">
        <f>IF(B410="","",COUNTIF($J$3:J410,J410))</f>
      </c>
      <c r="M410" s="10"/>
    </row>
    <row r="411" spans="1:13" ht="12.75">
      <c r="A411" s="6">
        <f t="shared" si="10"/>
        <v>51</v>
      </c>
      <c r="B411" s="7"/>
      <c r="C411" s="8">
        <f t="shared" si="11"/>
        <v>0</v>
      </c>
      <c r="D411" s="8"/>
      <c r="E411" s="8"/>
      <c r="F411" s="9">
        <f>IF($B411="","",LOOKUP(B411,'[1]Saisie inscription'!$A$2:$A$500,'[1]Saisie inscription'!$B$2:$B$500))</f>
      </c>
      <c r="G411" s="9">
        <f>IF(B411="","",LOOKUP(B411,'[1]Saisie inscription'!$A$2:$A$500,'[1]Saisie inscription'!$C$2:$C$500))</f>
      </c>
      <c r="H411" s="9">
        <f>IF($B411="","",VLOOKUP(B411,'[1]Liste inscrits'!A:F,4,FALSE))</f>
      </c>
      <c r="I411" s="9">
        <f>IF($B411="","",VLOOKUP(B411,'[1]Liste inscrits'!A:F,6,FALSE))</f>
      </c>
      <c r="J411" s="10">
        <f t="shared" si="12"/>
      </c>
      <c r="K411" s="9">
        <f>IF($B411="","",VLOOKUP(B411,'[1]Liste inscrits'!A:F,5,FALSE))</f>
      </c>
      <c r="L411" s="11">
        <f>IF(B411="","",COUNTIF($J$3:J411,J411))</f>
      </c>
      <c r="M411" s="10"/>
    </row>
    <row r="412" spans="1:13" ht="12.75">
      <c r="A412" s="6">
        <f t="shared" si="10"/>
        <v>52</v>
      </c>
      <c r="B412" s="7"/>
      <c r="C412" s="8">
        <f t="shared" si="11"/>
        <v>0</v>
      </c>
      <c r="D412" s="8"/>
      <c r="E412" s="8"/>
      <c r="F412" s="9">
        <f>IF($B412="","",LOOKUP(B412,'[1]Saisie inscription'!$A$2:$A$500,'[1]Saisie inscription'!$B$2:$B$500))</f>
      </c>
      <c r="G412" s="9">
        <f>IF(B412="","",LOOKUP(B412,'[1]Saisie inscription'!$A$2:$A$500,'[1]Saisie inscription'!$C$2:$C$500))</f>
      </c>
      <c r="H412" s="9">
        <f>IF($B412="","",VLOOKUP(B412,'[1]Liste inscrits'!A:F,4,FALSE))</f>
      </c>
      <c r="I412" s="9">
        <f>IF($B412="","",VLOOKUP(B412,'[1]Liste inscrits'!A:F,6,FALSE))</f>
      </c>
      <c r="J412" s="10">
        <f t="shared" si="12"/>
      </c>
      <c r="K412" s="9">
        <f>IF($B412="","",VLOOKUP(B412,'[1]Liste inscrits'!A:F,5,FALSE))</f>
      </c>
      <c r="L412" s="11">
        <f>IF(B412="","",COUNTIF($J$3:J412,J412))</f>
      </c>
      <c r="M412" s="10"/>
    </row>
    <row r="413" spans="1:13" ht="12.75">
      <c r="A413" s="6">
        <f t="shared" si="10"/>
        <v>53</v>
      </c>
      <c r="B413" s="7"/>
      <c r="C413" s="8">
        <f t="shared" si="11"/>
        <v>0</v>
      </c>
      <c r="D413" s="8"/>
      <c r="E413" s="8"/>
      <c r="F413" s="9">
        <f>IF($B413="","",LOOKUP(B413,'[1]Saisie inscription'!$A$2:$A$500,'[1]Saisie inscription'!$B$2:$B$500))</f>
      </c>
      <c r="G413" s="9">
        <f>IF(B413="","",LOOKUP(B413,'[1]Saisie inscription'!$A$2:$A$500,'[1]Saisie inscription'!$C$2:$C$500))</f>
      </c>
      <c r="H413" s="9">
        <f>IF($B413="","",VLOOKUP(B413,'[1]Liste inscrits'!A:F,4,FALSE))</f>
      </c>
      <c r="I413" s="9">
        <f>IF($B413="","",VLOOKUP(B413,'[1]Liste inscrits'!A:F,6,FALSE))</f>
      </c>
      <c r="J413" s="10">
        <f t="shared" si="12"/>
      </c>
      <c r="K413" s="9">
        <f>IF($B413="","",VLOOKUP(B413,'[1]Liste inscrits'!A:F,5,FALSE))</f>
      </c>
      <c r="L413" s="11">
        <f>IF(B413="","",COUNTIF($J$3:J413,J413))</f>
      </c>
      <c r="M413" s="10"/>
    </row>
    <row r="414" spans="1:13" ht="12.75">
      <c r="A414" s="6">
        <f t="shared" si="10"/>
        <v>54</v>
      </c>
      <c r="B414" s="7"/>
      <c r="C414" s="8">
        <f t="shared" si="11"/>
        <v>0</v>
      </c>
      <c r="D414" s="8"/>
      <c r="E414" s="8"/>
      <c r="F414" s="9">
        <f>IF($B414="","",LOOKUP(B414,'[1]Saisie inscription'!$A$2:$A$500,'[1]Saisie inscription'!$B$2:$B$500))</f>
      </c>
      <c r="G414" s="9">
        <f>IF(B414="","",LOOKUP(B414,'[1]Saisie inscription'!$A$2:$A$500,'[1]Saisie inscription'!$C$2:$C$500))</f>
      </c>
      <c r="H414" s="9">
        <f>IF($B414="","",VLOOKUP(B414,'[1]Liste inscrits'!A:F,4,FALSE))</f>
      </c>
      <c r="I414" s="9">
        <f>IF($B414="","",VLOOKUP(B414,'[1]Liste inscrits'!A:F,6,FALSE))</f>
      </c>
      <c r="J414" s="10">
        <f t="shared" si="12"/>
      </c>
      <c r="K414" s="9">
        <f>IF($B414="","",VLOOKUP(B414,'[1]Liste inscrits'!A:F,5,FALSE))</f>
      </c>
      <c r="L414" s="11">
        <f>IF(B414="","",COUNTIF($J$3:J414,J414))</f>
      </c>
      <c r="M414" s="10"/>
    </row>
    <row r="415" spans="1:13" ht="12.75">
      <c r="A415" s="6">
        <f t="shared" si="10"/>
        <v>55</v>
      </c>
      <c r="B415" s="7"/>
      <c r="C415" s="8">
        <f t="shared" si="11"/>
        <v>0</v>
      </c>
      <c r="D415" s="8"/>
      <c r="E415" s="8"/>
      <c r="F415" s="9">
        <f>IF($B415="","",LOOKUP(B415,'[1]Saisie inscription'!$A$2:$A$500,'[1]Saisie inscription'!$B$2:$B$500))</f>
      </c>
      <c r="G415" s="9">
        <f>IF(B415="","",LOOKUP(B415,'[1]Saisie inscription'!$A$2:$A$500,'[1]Saisie inscription'!$C$2:$C$500))</f>
      </c>
      <c r="H415" s="9">
        <f>IF($B415="","",VLOOKUP(B415,'[1]Liste inscrits'!A:F,4,FALSE))</f>
      </c>
      <c r="I415" s="9">
        <f>IF($B415="","",VLOOKUP(B415,'[1]Liste inscrits'!A:F,6,FALSE))</f>
      </c>
      <c r="J415" s="10">
        <f t="shared" si="12"/>
      </c>
      <c r="K415" s="9">
        <f>IF($B415="","",VLOOKUP(B415,'[1]Liste inscrits'!A:F,5,FALSE))</f>
      </c>
      <c r="L415" s="11">
        <f>IF(B415="","",COUNTIF($J$3:J415,J415))</f>
      </c>
      <c r="M415" s="10"/>
    </row>
    <row r="416" spans="1:13" ht="12.75">
      <c r="A416" s="6">
        <f t="shared" si="10"/>
        <v>56</v>
      </c>
      <c r="B416" s="7"/>
      <c r="C416" s="8">
        <f t="shared" si="11"/>
        <v>0</v>
      </c>
      <c r="D416" s="8"/>
      <c r="E416" s="8"/>
      <c r="F416" s="9">
        <f>IF($B416="","",LOOKUP(B416,'[1]Saisie inscription'!$A$2:$A$500,'[1]Saisie inscription'!$B$2:$B$500))</f>
      </c>
      <c r="G416" s="9">
        <f>IF(B416="","",LOOKUP(B416,'[1]Saisie inscription'!$A$2:$A$500,'[1]Saisie inscription'!$C$2:$C$500))</f>
      </c>
      <c r="H416" s="9">
        <f>IF($B416="","",VLOOKUP(B416,'[1]Liste inscrits'!A:F,4,FALSE))</f>
      </c>
      <c r="I416" s="9">
        <f>IF($B416="","",VLOOKUP(B416,'[1]Liste inscrits'!A:F,6,FALSE))</f>
      </c>
      <c r="J416" s="10">
        <f t="shared" si="12"/>
      </c>
      <c r="K416" s="9">
        <f>IF($B416="","",VLOOKUP(B416,'[1]Liste inscrits'!A:F,5,FALSE))</f>
      </c>
      <c r="L416" s="11">
        <f>IF(B416="","",COUNTIF($J$3:J416,J416))</f>
      </c>
      <c r="M416" s="10"/>
    </row>
    <row r="417" spans="1:13" ht="12.75">
      <c r="A417" s="6">
        <f t="shared" si="10"/>
        <v>57</v>
      </c>
      <c r="B417" s="7"/>
      <c r="C417" s="8">
        <f t="shared" si="11"/>
        <v>0</v>
      </c>
      <c r="D417" s="8"/>
      <c r="E417" s="8"/>
      <c r="F417" s="9">
        <f>IF($B417="","",LOOKUP(B417,'[1]Saisie inscription'!$A$2:$A$500,'[1]Saisie inscription'!$B$2:$B$500))</f>
      </c>
      <c r="G417" s="9">
        <f>IF(B417="","",LOOKUP(B417,'[1]Saisie inscription'!$A$2:$A$500,'[1]Saisie inscription'!$C$2:$C$500))</f>
      </c>
      <c r="H417" s="9">
        <f>IF($B417="","",VLOOKUP(B417,'[1]Liste inscrits'!A:F,4,FALSE))</f>
      </c>
      <c r="I417" s="9">
        <f>IF($B417="","",VLOOKUP(B417,'[1]Liste inscrits'!A:F,6,FALSE))</f>
      </c>
      <c r="J417" s="10">
        <f t="shared" si="12"/>
      </c>
      <c r="K417" s="9">
        <f>IF($B417="","",VLOOKUP(B417,'[1]Liste inscrits'!A:F,5,FALSE))</f>
      </c>
      <c r="L417" s="11">
        <f>IF(B417="","",COUNTIF($J$3:J417,J417))</f>
      </c>
      <c r="M417" s="10"/>
    </row>
    <row r="418" spans="1:13" ht="12.75">
      <c r="A418" s="6">
        <f t="shared" si="10"/>
        <v>58</v>
      </c>
      <c r="B418" s="7"/>
      <c r="C418" s="8">
        <f t="shared" si="11"/>
        <v>0</v>
      </c>
      <c r="D418" s="8"/>
      <c r="E418" s="8"/>
      <c r="F418" s="9">
        <f>IF($B418="","",LOOKUP(B418,'[1]Saisie inscription'!$A$2:$A$500,'[1]Saisie inscription'!$B$2:$B$500))</f>
      </c>
      <c r="G418" s="9">
        <f>IF(B418="","",LOOKUP(B418,'[1]Saisie inscription'!$A$2:$A$500,'[1]Saisie inscription'!$C$2:$C$500))</f>
      </c>
      <c r="H418" s="9">
        <f>IF($B418="","",VLOOKUP(B418,'[1]Liste inscrits'!A:F,4,FALSE))</f>
      </c>
      <c r="I418" s="9">
        <f>IF($B418="","",VLOOKUP(B418,'[1]Liste inscrits'!A:F,6,FALSE))</f>
      </c>
      <c r="J418" s="10">
        <f t="shared" si="12"/>
      </c>
      <c r="K418" s="9">
        <f>IF($B418="","",VLOOKUP(B418,'[1]Liste inscrits'!A:F,5,FALSE))</f>
      </c>
      <c r="L418" s="11">
        <f>IF(B418="","",COUNTIF($J$3:J418,J418))</f>
      </c>
      <c r="M418" s="10"/>
    </row>
    <row r="419" spans="1:13" ht="12.75">
      <c r="A419" s="6">
        <f t="shared" si="10"/>
        <v>59</v>
      </c>
      <c r="B419" s="7"/>
      <c r="C419" s="8">
        <f t="shared" si="11"/>
        <v>0</v>
      </c>
      <c r="D419" s="8"/>
      <c r="E419" s="8"/>
      <c r="F419" s="9">
        <f>IF($B419="","",LOOKUP(B419,'[1]Saisie inscription'!$A$2:$A$500,'[1]Saisie inscription'!$B$2:$B$500))</f>
      </c>
      <c r="G419" s="9">
        <f>IF(B419="","",LOOKUP(B419,'[1]Saisie inscription'!$A$2:$A$500,'[1]Saisie inscription'!$C$2:$C$500))</f>
      </c>
      <c r="H419" s="9">
        <f>IF($B419="","",VLOOKUP(B419,'[1]Liste inscrits'!A:F,4,FALSE))</f>
      </c>
      <c r="I419" s="9">
        <f>IF($B419="","",VLOOKUP(B419,'[1]Liste inscrits'!A:F,6,FALSE))</f>
      </c>
      <c r="J419" s="10">
        <f t="shared" si="12"/>
      </c>
      <c r="K419" s="9">
        <f>IF($B419="","",VLOOKUP(B419,'[1]Liste inscrits'!A:F,5,FALSE))</f>
      </c>
      <c r="L419" s="11">
        <f>IF(B419="","",COUNTIF($J$3:J419,J419))</f>
      </c>
      <c r="M419" s="10"/>
    </row>
    <row r="420" spans="1:13" ht="12.75">
      <c r="A420" s="6">
        <f t="shared" si="10"/>
        <v>60</v>
      </c>
      <c r="B420" s="7"/>
      <c r="C420" s="8">
        <f t="shared" si="11"/>
        <v>0</v>
      </c>
      <c r="D420" s="8"/>
      <c r="E420" s="8"/>
      <c r="F420" s="9">
        <f>IF($B420="","",LOOKUP(B420,'[1]Saisie inscription'!$A$2:$A$500,'[1]Saisie inscription'!$B$2:$B$500))</f>
      </c>
      <c r="G420" s="9">
        <f>IF(B420="","",LOOKUP(B420,'[1]Saisie inscription'!$A$2:$A$500,'[1]Saisie inscription'!$C$2:$C$500))</f>
      </c>
      <c r="H420" s="9">
        <f>IF($B420="","",VLOOKUP(B420,'[1]Liste inscrits'!A:F,4,FALSE))</f>
      </c>
      <c r="I420" s="9">
        <f>IF($B420="","",VLOOKUP(B420,'[1]Liste inscrits'!A:F,6,FALSE))</f>
      </c>
      <c r="J420" s="10">
        <f t="shared" si="12"/>
      </c>
      <c r="K420" s="9">
        <f>IF($B420="","",VLOOKUP(B420,'[1]Liste inscrits'!A:F,5,FALSE))</f>
      </c>
      <c r="L420" s="11">
        <f>IF(B420="","",COUNTIF($J$3:J420,J420))</f>
      </c>
      <c r="M420" s="10"/>
    </row>
    <row r="421" spans="1:13" ht="12.75">
      <c r="A421" s="6">
        <f t="shared" si="10"/>
        <v>61</v>
      </c>
      <c r="B421" s="7"/>
      <c r="C421" s="8">
        <f t="shared" si="11"/>
        <v>0</v>
      </c>
      <c r="D421" s="8"/>
      <c r="E421" s="8"/>
      <c r="F421" s="9">
        <f>IF($B421="","",LOOKUP(B421,'[1]Saisie inscription'!$A$2:$A$500,'[1]Saisie inscription'!$B$2:$B$500))</f>
      </c>
      <c r="G421" s="9">
        <f>IF(B421="","",LOOKUP(B421,'[1]Saisie inscription'!$A$2:$A$500,'[1]Saisie inscription'!$C$2:$C$500))</f>
      </c>
      <c r="H421" s="9">
        <f>IF($B421="","",VLOOKUP(B421,'[1]Liste inscrits'!A:F,4,FALSE))</f>
      </c>
      <c r="I421" s="9">
        <f>IF($B421="","",VLOOKUP(B421,'[1]Liste inscrits'!A:F,6,FALSE))</f>
      </c>
      <c r="J421" s="10">
        <f t="shared" si="12"/>
      </c>
      <c r="K421" s="9">
        <f>IF($B421="","",VLOOKUP(B421,'[1]Liste inscrits'!A:F,5,FALSE))</f>
      </c>
      <c r="L421" s="11">
        <f>IF(B421="","",COUNTIF($J$3:J421,J421))</f>
      </c>
      <c r="M421" s="10"/>
    </row>
    <row r="422" spans="1:13" ht="12.75">
      <c r="A422" s="6">
        <f t="shared" si="10"/>
        <v>62</v>
      </c>
      <c r="B422" s="7"/>
      <c r="C422" s="8">
        <f t="shared" si="11"/>
        <v>0</v>
      </c>
      <c r="D422" s="8"/>
      <c r="E422" s="8"/>
      <c r="F422" s="9">
        <f>IF($B422="","",LOOKUP(B422,'[1]Saisie inscription'!$A$2:$A$500,'[1]Saisie inscription'!$B$2:$B$500))</f>
      </c>
      <c r="G422" s="9">
        <f>IF(B422="","",LOOKUP(B422,'[1]Saisie inscription'!$A$2:$A$500,'[1]Saisie inscription'!$C$2:$C$500))</f>
      </c>
      <c r="H422" s="9">
        <f>IF($B422="","",VLOOKUP(B422,'[1]Liste inscrits'!A:F,4,FALSE))</f>
      </c>
      <c r="I422" s="9">
        <f>IF($B422="","",VLOOKUP(B422,'[1]Liste inscrits'!A:F,6,FALSE))</f>
      </c>
      <c r="J422" s="10">
        <f t="shared" si="12"/>
      </c>
      <c r="K422" s="9">
        <f>IF($B422="","",VLOOKUP(B422,'[1]Liste inscrits'!A:F,5,FALSE))</f>
      </c>
      <c r="L422" s="11">
        <f>IF(B422="","",COUNTIF($J$3:J422,J422))</f>
      </c>
      <c r="M422" s="10"/>
    </row>
    <row r="423" spans="1:13" ht="12.75">
      <c r="A423" s="6">
        <f t="shared" si="10"/>
        <v>63</v>
      </c>
      <c r="B423" s="7"/>
      <c r="C423" s="8">
        <f t="shared" si="11"/>
        <v>0</v>
      </c>
      <c r="D423" s="8"/>
      <c r="E423" s="8"/>
      <c r="F423" s="9">
        <f>IF($B423="","",LOOKUP(B423,'[1]Saisie inscription'!$A$2:$A$500,'[1]Saisie inscription'!$B$2:$B$500))</f>
      </c>
      <c r="G423" s="9">
        <f>IF(B423="","",LOOKUP(B423,'[1]Saisie inscription'!$A$2:$A$500,'[1]Saisie inscription'!$C$2:$C$500))</f>
      </c>
      <c r="H423" s="9">
        <f>IF($B423="","",VLOOKUP(B423,'[1]Liste inscrits'!A:F,4,FALSE))</f>
      </c>
      <c r="I423" s="9">
        <f>IF($B423="","",VLOOKUP(B423,'[1]Liste inscrits'!A:F,6,FALSE))</f>
      </c>
      <c r="J423" s="10">
        <f t="shared" si="12"/>
      </c>
      <c r="K423" s="9">
        <f>IF($B423="","",VLOOKUP(B423,'[1]Liste inscrits'!A:F,5,FALSE))</f>
      </c>
      <c r="L423" s="11">
        <f>IF(B423="","",COUNTIF($J$3:J423,J423))</f>
      </c>
      <c r="M423" s="10"/>
    </row>
    <row r="424" spans="1:13" ht="12.75">
      <c r="A424" s="6">
        <f t="shared" si="10"/>
        <v>64</v>
      </c>
      <c r="B424" s="7"/>
      <c r="C424" s="8">
        <f t="shared" si="11"/>
        <v>0</v>
      </c>
      <c r="D424" s="8"/>
      <c r="E424" s="8"/>
      <c r="F424" s="9">
        <f>IF($B424="","",LOOKUP(B424,'[1]Saisie inscription'!$A$2:$A$500,'[1]Saisie inscription'!$B$2:$B$500))</f>
      </c>
      <c r="G424" s="9">
        <f>IF(B424="","",LOOKUP(B424,'[1]Saisie inscription'!$A$2:$A$500,'[1]Saisie inscription'!$C$2:$C$500))</f>
      </c>
      <c r="H424" s="9">
        <f>IF($B424="","",VLOOKUP(B424,'[1]Liste inscrits'!A:F,4,FALSE))</f>
      </c>
      <c r="I424" s="9">
        <f>IF($B424="","",VLOOKUP(B424,'[1]Liste inscrits'!A:F,6,FALSE))</f>
      </c>
      <c r="J424" s="10">
        <f t="shared" si="12"/>
      </c>
      <c r="K424" s="9">
        <f>IF($B424="","",VLOOKUP(B424,'[1]Liste inscrits'!A:F,5,FALSE))</f>
      </c>
      <c r="L424" s="11">
        <f>IF(B424="","",COUNTIF($J$3:J424,J424))</f>
      </c>
      <c r="M424" s="10"/>
    </row>
    <row r="425" spans="1:13" ht="12.75">
      <c r="A425" s="6">
        <f aca="true" t="shared" si="13" ref="A425:A488">A424+1</f>
        <v>65</v>
      </c>
      <c r="B425" s="7"/>
      <c r="C425" s="8">
        <f aca="true" t="shared" si="14" ref="C425:C488">C424</f>
        <v>0</v>
      </c>
      <c r="D425" s="8"/>
      <c r="E425" s="8"/>
      <c r="F425" s="9">
        <f>IF($B425="","",LOOKUP(B425,'[1]Saisie inscription'!$A$2:$A$500,'[1]Saisie inscription'!$B$2:$B$500))</f>
      </c>
      <c r="G425" s="9">
        <f>IF(B425="","",LOOKUP(B425,'[1]Saisie inscription'!$A$2:$A$500,'[1]Saisie inscription'!$C$2:$C$500))</f>
      </c>
      <c r="H425" s="9">
        <f>IF($B425="","",VLOOKUP(B425,'[1]Liste inscrits'!A:F,4,FALSE))</f>
      </c>
      <c r="I425" s="9">
        <f>IF($B425="","",VLOOKUP(B425,'[1]Liste inscrits'!A:F,6,FALSE))</f>
      </c>
      <c r="J425" s="10">
        <f t="shared" si="12"/>
      </c>
      <c r="K425" s="9">
        <f>IF($B425="","",VLOOKUP(B425,'[1]Liste inscrits'!A:F,5,FALSE))</f>
      </c>
      <c r="L425" s="11">
        <f>IF(B425="","",COUNTIF($J$3:J425,J425))</f>
      </c>
      <c r="M425" s="10"/>
    </row>
    <row r="426" spans="1:13" ht="12.75">
      <c r="A426" s="6">
        <f t="shared" si="13"/>
        <v>66</v>
      </c>
      <c r="B426" s="7"/>
      <c r="C426" s="8">
        <f t="shared" si="14"/>
        <v>0</v>
      </c>
      <c r="D426" s="8"/>
      <c r="E426" s="8"/>
      <c r="F426" s="9">
        <f>IF($B426="","",LOOKUP(B426,'[1]Saisie inscription'!$A$2:$A$500,'[1]Saisie inscription'!$B$2:$B$500))</f>
      </c>
      <c r="G426" s="9">
        <f>IF(B426="","",LOOKUP(B426,'[1]Saisie inscription'!$A$2:$A$500,'[1]Saisie inscription'!$C$2:$C$500))</f>
      </c>
      <c r="H426" s="9">
        <f>IF($B426="","",VLOOKUP(B426,'[1]Liste inscrits'!A:F,4,FALSE))</f>
      </c>
      <c r="I426" s="9">
        <f>IF($B426="","",VLOOKUP(B426,'[1]Liste inscrits'!A:F,6,FALSE))</f>
      </c>
      <c r="J426" s="10">
        <f t="shared" si="12"/>
      </c>
      <c r="K426" s="9">
        <f>IF($B426="","",VLOOKUP(B426,'[1]Liste inscrits'!A:F,5,FALSE))</f>
      </c>
      <c r="L426" s="11">
        <f>IF(B426="","",COUNTIF($J$3:J426,J426))</f>
      </c>
      <c r="M426" s="10"/>
    </row>
    <row r="427" spans="1:13" ht="12.75">
      <c r="A427" s="6">
        <f t="shared" si="13"/>
        <v>67</v>
      </c>
      <c r="B427" s="7"/>
      <c r="C427" s="8">
        <f t="shared" si="14"/>
        <v>0</v>
      </c>
      <c r="D427" s="8"/>
      <c r="E427" s="8"/>
      <c r="F427" s="9">
        <f>IF($B427="","",LOOKUP(B427,'[1]Saisie inscription'!$A$2:$A$500,'[1]Saisie inscription'!$B$2:$B$500))</f>
      </c>
      <c r="G427" s="9">
        <f>IF(B427="","",LOOKUP(B427,'[1]Saisie inscription'!$A$2:$A$500,'[1]Saisie inscription'!$C$2:$C$500))</f>
      </c>
      <c r="H427" s="9">
        <f>IF($B427="","",VLOOKUP(B427,'[1]Liste inscrits'!A:F,4,FALSE))</f>
      </c>
      <c r="I427" s="9">
        <f>IF($B427="","",VLOOKUP(B427,'[1]Liste inscrits'!A:F,6,FALSE))</f>
      </c>
      <c r="J427" s="10">
        <f t="shared" si="12"/>
      </c>
      <c r="K427" s="9">
        <f>IF($B427="","",VLOOKUP(B427,'[1]Liste inscrits'!A:F,5,FALSE))</f>
      </c>
      <c r="L427" s="11">
        <f>IF(B427="","",COUNTIF($J$3:J427,J427))</f>
      </c>
      <c r="M427" s="10"/>
    </row>
    <row r="428" spans="1:13" ht="12.75">
      <c r="A428" s="6">
        <f t="shared" si="13"/>
        <v>68</v>
      </c>
      <c r="B428" s="7"/>
      <c r="C428" s="8">
        <f t="shared" si="14"/>
        <v>0</v>
      </c>
      <c r="D428" s="8"/>
      <c r="E428" s="8"/>
      <c r="F428" s="9">
        <f>IF($B428="","",LOOKUP(B428,'[1]Saisie inscription'!$A$2:$A$500,'[1]Saisie inscription'!$B$2:$B$500))</f>
      </c>
      <c r="G428" s="9">
        <f>IF(B428="","",LOOKUP(B428,'[1]Saisie inscription'!$A$2:$A$500,'[1]Saisie inscription'!$C$2:$C$500))</f>
      </c>
      <c r="H428" s="9">
        <f>IF($B428="","",VLOOKUP(B428,'[1]Liste inscrits'!A:F,4,FALSE))</f>
      </c>
      <c r="I428" s="9">
        <f>IF($B428="","",VLOOKUP(B428,'[1]Liste inscrits'!A:F,6,FALSE))</f>
      </c>
      <c r="J428" s="10">
        <f t="shared" si="12"/>
      </c>
      <c r="K428" s="9">
        <f>IF($B428="","",VLOOKUP(B428,'[1]Liste inscrits'!A:F,5,FALSE))</f>
      </c>
      <c r="L428" s="11">
        <f>IF(B428="","",COUNTIF($J$3:J428,J428))</f>
      </c>
      <c r="M428" s="10"/>
    </row>
    <row r="429" spans="1:13" ht="12.75">
      <c r="A429" s="6">
        <f t="shared" si="13"/>
        <v>69</v>
      </c>
      <c r="B429" s="7"/>
      <c r="C429" s="8">
        <f t="shared" si="14"/>
        <v>0</v>
      </c>
      <c r="D429" s="8"/>
      <c r="E429" s="8"/>
      <c r="F429" s="9">
        <f>IF($B429="","",LOOKUP(B429,'[1]Saisie inscription'!$A$2:$A$500,'[1]Saisie inscription'!$B$2:$B$500))</f>
      </c>
      <c r="G429" s="9">
        <f>IF(B429="","",LOOKUP(B429,'[1]Saisie inscription'!$A$2:$A$500,'[1]Saisie inscription'!$C$2:$C$500))</f>
      </c>
      <c r="H429" s="9">
        <f>IF($B429="","",VLOOKUP(B429,'[1]Liste inscrits'!A:F,4,FALSE))</f>
      </c>
      <c r="I429" s="9">
        <f>IF($B429="","",VLOOKUP(B429,'[1]Liste inscrits'!A:F,6,FALSE))</f>
      </c>
      <c r="J429" s="10">
        <f t="shared" si="12"/>
      </c>
      <c r="K429" s="9">
        <f>IF($B429="","",VLOOKUP(B429,'[1]Liste inscrits'!A:F,5,FALSE))</f>
      </c>
      <c r="L429" s="11">
        <f>IF(B429="","",COUNTIF($J$3:J429,J429))</f>
      </c>
      <c r="M429" s="10"/>
    </row>
    <row r="430" spans="1:13" ht="12.75">
      <c r="A430" s="6">
        <f t="shared" si="13"/>
        <v>70</v>
      </c>
      <c r="B430" s="7"/>
      <c r="C430" s="8">
        <f t="shared" si="14"/>
        <v>0</v>
      </c>
      <c r="D430" s="8"/>
      <c r="E430" s="8"/>
      <c r="F430" s="9">
        <f>IF($B430="","",LOOKUP(B430,'[1]Saisie inscription'!$A$2:$A$500,'[1]Saisie inscription'!$B$2:$B$500))</f>
      </c>
      <c r="G430" s="9">
        <f>IF(B430="","",LOOKUP(B430,'[1]Saisie inscription'!$A$2:$A$500,'[1]Saisie inscription'!$C$2:$C$500))</f>
      </c>
      <c r="H430" s="9">
        <f>IF($B430="","",VLOOKUP(B430,'[1]Liste inscrits'!A:F,4,FALSE))</f>
      </c>
      <c r="I430" s="9">
        <f>IF($B430="","",VLOOKUP(B430,'[1]Liste inscrits'!A:F,6,FALSE))</f>
      </c>
      <c r="J430" s="10">
        <f t="shared" si="12"/>
      </c>
      <c r="K430" s="9">
        <f>IF($B430="","",VLOOKUP(B430,'[1]Liste inscrits'!A:F,5,FALSE))</f>
      </c>
      <c r="L430" s="11">
        <f>IF(B430="","",COUNTIF($J$3:J430,J430))</f>
      </c>
      <c r="M430" s="10"/>
    </row>
    <row r="431" spans="1:13" ht="12.75">
      <c r="A431" s="6">
        <f t="shared" si="13"/>
        <v>71</v>
      </c>
      <c r="B431" s="7"/>
      <c r="C431" s="8">
        <f t="shared" si="14"/>
        <v>0</v>
      </c>
      <c r="D431" s="8"/>
      <c r="E431" s="8"/>
      <c r="F431" s="9">
        <f>IF($B431="","",LOOKUP(B431,'[1]Saisie inscription'!$A$2:$A$500,'[1]Saisie inscription'!$B$2:$B$500))</f>
      </c>
      <c r="G431" s="9">
        <f>IF(B431="","",LOOKUP(B431,'[1]Saisie inscription'!$A$2:$A$500,'[1]Saisie inscription'!$C$2:$C$500))</f>
      </c>
      <c r="H431" s="9">
        <f>IF($B431="","",VLOOKUP(B431,'[1]Liste inscrits'!A:F,4,FALSE))</f>
      </c>
      <c r="I431" s="9">
        <f>IF($B431="","",VLOOKUP(B431,'[1]Liste inscrits'!A:F,6,FALSE))</f>
      </c>
      <c r="J431" s="10">
        <f t="shared" si="12"/>
      </c>
      <c r="K431" s="9">
        <f>IF($B431="","",VLOOKUP(B431,'[1]Liste inscrits'!A:F,5,FALSE))</f>
      </c>
      <c r="L431" s="11">
        <f>IF(B431="","",COUNTIF($J$3:J431,J431))</f>
      </c>
      <c r="M431" s="10"/>
    </row>
    <row r="432" spans="1:13" ht="12.75">
      <c r="A432" s="6">
        <f t="shared" si="13"/>
        <v>72</v>
      </c>
      <c r="B432" s="7"/>
      <c r="C432" s="8">
        <f t="shared" si="14"/>
        <v>0</v>
      </c>
      <c r="D432" s="8"/>
      <c r="E432" s="8"/>
      <c r="F432" s="9">
        <f>IF($B432="","",LOOKUP(B432,'[1]Saisie inscription'!$A$2:$A$500,'[1]Saisie inscription'!$B$2:$B$500))</f>
      </c>
      <c r="G432" s="9">
        <f>IF(B432="","",LOOKUP(B432,'[1]Saisie inscription'!$A$2:$A$500,'[1]Saisie inscription'!$C$2:$C$500))</f>
      </c>
      <c r="H432" s="9">
        <f>IF($B432="","",VLOOKUP(B432,'[1]Liste inscrits'!A:F,4,FALSE))</f>
      </c>
      <c r="I432" s="9">
        <f>IF($B432="","",VLOOKUP(B432,'[1]Liste inscrits'!A:F,6,FALSE))</f>
      </c>
      <c r="J432" s="10">
        <f t="shared" si="12"/>
      </c>
      <c r="K432" s="9">
        <f>IF($B432="","",VLOOKUP(B432,'[1]Liste inscrits'!A:F,5,FALSE))</f>
      </c>
      <c r="L432" s="11">
        <f>IF(B432="","",COUNTIF($J$3:J432,J432))</f>
      </c>
      <c r="M432" s="10"/>
    </row>
    <row r="433" spans="1:13" ht="12.75">
      <c r="A433" s="6">
        <f t="shared" si="13"/>
        <v>73</v>
      </c>
      <c r="B433" s="7"/>
      <c r="C433" s="8">
        <f t="shared" si="14"/>
        <v>0</v>
      </c>
      <c r="D433" s="8"/>
      <c r="E433" s="8"/>
      <c r="F433" s="9">
        <f>IF($B433="","",LOOKUP(B433,'[1]Saisie inscription'!$A$2:$A$500,'[1]Saisie inscription'!$B$2:$B$500))</f>
      </c>
      <c r="G433" s="9">
        <f>IF(B433="","",LOOKUP(B433,'[1]Saisie inscription'!$A$2:$A$500,'[1]Saisie inscription'!$C$2:$C$500))</f>
      </c>
      <c r="H433" s="9">
        <f>IF($B433="","",VLOOKUP(B433,'[1]Liste inscrits'!A:F,4,FALSE))</f>
      </c>
      <c r="I433" s="9">
        <f>IF($B433="","",VLOOKUP(B433,'[1]Liste inscrits'!A:F,6,FALSE))</f>
      </c>
      <c r="J433" s="10">
        <f t="shared" si="12"/>
      </c>
      <c r="K433" s="9">
        <f>IF($B433="","",VLOOKUP(B433,'[1]Liste inscrits'!A:F,5,FALSE))</f>
      </c>
      <c r="L433" s="11">
        <f>IF(B433="","",COUNTIF($J$3:J433,J433))</f>
      </c>
      <c r="M433" s="10"/>
    </row>
    <row r="434" spans="1:13" ht="12.75">
      <c r="A434" s="6">
        <f t="shared" si="13"/>
        <v>74</v>
      </c>
      <c r="B434" s="7"/>
      <c r="C434" s="8">
        <f t="shared" si="14"/>
        <v>0</v>
      </c>
      <c r="D434" s="8"/>
      <c r="E434" s="8"/>
      <c r="F434" s="9">
        <f>IF($B434="","",LOOKUP(B434,'[1]Saisie inscription'!$A$2:$A$500,'[1]Saisie inscription'!$B$2:$B$500))</f>
      </c>
      <c r="G434" s="9">
        <f>IF(B434="","",LOOKUP(B434,'[1]Saisie inscription'!$A$2:$A$500,'[1]Saisie inscription'!$C$2:$C$500))</f>
      </c>
      <c r="H434" s="9">
        <f>IF($B434="","",VLOOKUP(B434,'[1]Liste inscrits'!A:F,4,FALSE))</f>
      </c>
      <c r="I434" s="9">
        <f>IF($B434="","",VLOOKUP(B434,'[1]Liste inscrits'!A:F,6,FALSE))</f>
      </c>
      <c r="J434" s="10">
        <f t="shared" si="12"/>
      </c>
      <c r="K434" s="9">
        <f>IF($B434="","",VLOOKUP(B434,'[1]Liste inscrits'!A:F,5,FALSE))</f>
      </c>
      <c r="L434" s="11">
        <f>IF(B434="","",COUNTIF($J$3:J434,J434))</f>
      </c>
      <c r="M434" s="10"/>
    </row>
    <row r="435" spans="1:13" ht="12.75">
      <c r="A435" s="6">
        <f t="shared" si="13"/>
        <v>75</v>
      </c>
      <c r="B435" s="7"/>
      <c r="C435" s="8">
        <f t="shared" si="14"/>
        <v>0</v>
      </c>
      <c r="D435" s="8"/>
      <c r="E435" s="8"/>
      <c r="F435" s="9">
        <f>IF($B435="","",LOOKUP(B435,'[1]Saisie inscription'!$A$2:$A$500,'[1]Saisie inscription'!$B$2:$B$500))</f>
      </c>
      <c r="G435" s="9">
        <f>IF(B435="","",LOOKUP(B435,'[1]Saisie inscription'!$A$2:$A$500,'[1]Saisie inscription'!$C$2:$C$500))</f>
      </c>
      <c r="H435" s="9">
        <f>IF($B435="","",VLOOKUP(B435,'[1]Liste inscrits'!A:F,4,FALSE))</f>
      </c>
      <c r="I435" s="9">
        <f>IF($B435="","",VLOOKUP(B435,'[1]Liste inscrits'!A:F,6,FALSE))</f>
      </c>
      <c r="J435" s="10">
        <f t="shared" si="12"/>
      </c>
      <c r="K435" s="9">
        <f>IF($B435="","",VLOOKUP(B435,'[1]Liste inscrits'!A:F,5,FALSE))</f>
      </c>
      <c r="L435" s="11">
        <f>IF(B435="","",COUNTIF($J$3:J435,J435))</f>
      </c>
      <c r="M435" s="10"/>
    </row>
    <row r="436" spans="1:13" ht="12.75">
      <c r="A436" s="6">
        <f t="shared" si="13"/>
        <v>76</v>
      </c>
      <c r="B436" s="7"/>
      <c r="C436" s="8">
        <f t="shared" si="14"/>
        <v>0</v>
      </c>
      <c r="D436" s="8"/>
      <c r="E436" s="8"/>
      <c r="F436" s="9">
        <f>IF($B436="","",LOOKUP(B436,'[1]Saisie inscription'!$A$2:$A$500,'[1]Saisie inscription'!$B$2:$B$500))</f>
      </c>
      <c r="G436" s="9">
        <f>IF(B436="","",LOOKUP(B436,'[1]Saisie inscription'!$A$2:$A$500,'[1]Saisie inscription'!$C$2:$C$500))</f>
      </c>
      <c r="H436" s="9">
        <f>IF($B436="","",VLOOKUP(B436,'[1]Liste inscrits'!A:F,4,FALSE))</f>
      </c>
      <c r="I436" s="9">
        <f>IF($B436="","",VLOOKUP(B436,'[1]Liste inscrits'!A:F,6,FALSE))</f>
      </c>
      <c r="J436" s="10">
        <f t="shared" si="12"/>
      </c>
      <c r="K436" s="9">
        <f>IF($B436="","",VLOOKUP(B436,'[1]Liste inscrits'!A:F,5,FALSE))</f>
      </c>
      <c r="L436" s="11">
        <f>IF(B436="","",COUNTIF($J$3:J436,J436))</f>
      </c>
      <c r="M436" s="10"/>
    </row>
    <row r="437" spans="1:13" ht="12.75">
      <c r="A437" s="6">
        <f t="shared" si="13"/>
        <v>77</v>
      </c>
      <c r="B437" s="7"/>
      <c r="C437" s="8">
        <f t="shared" si="14"/>
        <v>0</v>
      </c>
      <c r="D437" s="8"/>
      <c r="E437" s="8"/>
      <c r="F437" s="9">
        <f>IF($B437="","",LOOKUP(B437,'[1]Saisie inscription'!$A$2:$A$500,'[1]Saisie inscription'!$B$2:$B$500))</f>
      </c>
      <c r="G437" s="9">
        <f>IF(B437="","",LOOKUP(B437,'[1]Saisie inscription'!$A$2:$A$500,'[1]Saisie inscription'!$C$2:$C$500))</f>
      </c>
      <c r="H437" s="9">
        <f>IF($B437="","",VLOOKUP(B437,'[1]Liste inscrits'!A:F,4,FALSE))</f>
      </c>
      <c r="I437" s="9">
        <f>IF($B437="","",VLOOKUP(B437,'[1]Liste inscrits'!A:F,6,FALSE))</f>
      </c>
      <c r="J437" s="10">
        <f t="shared" si="12"/>
      </c>
      <c r="K437" s="9">
        <f>IF($B437="","",VLOOKUP(B437,'[1]Liste inscrits'!A:F,5,FALSE))</f>
      </c>
      <c r="L437" s="11">
        <f>IF(B437="","",COUNTIF($J$3:J437,J437))</f>
      </c>
      <c r="M437" s="10"/>
    </row>
    <row r="438" spans="1:13" ht="12.75">
      <c r="A438" s="6">
        <f t="shared" si="13"/>
        <v>78</v>
      </c>
      <c r="B438" s="7"/>
      <c r="C438" s="8">
        <f t="shared" si="14"/>
        <v>0</v>
      </c>
      <c r="D438" s="8"/>
      <c r="E438" s="8"/>
      <c r="F438" s="9">
        <f>IF($B438="","",LOOKUP(B438,'[1]Saisie inscription'!$A$2:$A$500,'[1]Saisie inscription'!$B$2:$B$500))</f>
      </c>
      <c r="G438" s="9">
        <f>IF(B438="","",LOOKUP(B438,'[1]Saisie inscription'!$A$2:$A$500,'[1]Saisie inscription'!$C$2:$C$500))</f>
      </c>
      <c r="H438" s="9">
        <f>IF($B438="","",VLOOKUP(B438,'[1]Liste inscrits'!A:F,4,FALSE))</f>
      </c>
      <c r="I438" s="9">
        <f>IF($B438="","",VLOOKUP(B438,'[1]Liste inscrits'!A:F,6,FALSE))</f>
      </c>
      <c r="J438" s="10">
        <f t="shared" si="12"/>
      </c>
      <c r="K438" s="9">
        <f>IF($B438="","",VLOOKUP(B438,'[1]Liste inscrits'!A:F,5,FALSE))</f>
      </c>
      <c r="L438" s="11">
        <f>IF(B438="","",COUNTIF($J$3:J438,J438))</f>
      </c>
      <c r="M438" s="10"/>
    </row>
    <row r="439" spans="1:13" ht="12.75">
      <c r="A439" s="6">
        <f t="shared" si="13"/>
        <v>79</v>
      </c>
      <c r="B439" s="7"/>
      <c r="C439" s="8">
        <f t="shared" si="14"/>
        <v>0</v>
      </c>
      <c r="D439" s="8"/>
      <c r="E439" s="8"/>
      <c r="F439" s="9">
        <f>IF($B439="","",LOOKUP(B439,'[1]Saisie inscription'!$A$2:$A$500,'[1]Saisie inscription'!$B$2:$B$500))</f>
      </c>
      <c r="G439" s="9">
        <f>IF(B439="","",LOOKUP(B439,'[1]Saisie inscription'!$A$2:$A$500,'[1]Saisie inscription'!$C$2:$C$500))</f>
      </c>
      <c r="H439" s="9">
        <f>IF($B439="","",VLOOKUP(B439,'[1]Liste inscrits'!A:F,4,FALSE))</f>
      </c>
      <c r="I439" s="9">
        <f>IF($B439="","",VLOOKUP(B439,'[1]Liste inscrits'!A:F,6,FALSE))</f>
      </c>
      <c r="J439" s="10">
        <f t="shared" si="12"/>
      </c>
      <c r="K439" s="9">
        <f>IF($B439="","",VLOOKUP(B439,'[1]Liste inscrits'!A:F,5,FALSE))</f>
      </c>
      <c r="L439" s="11">
        <f>IF(B439="","",COUNTIF($J$3:J439,J439))</f>
      </c>
      <c r="M439" s="10"/>
    </row>
    <row r="440" spans="1:13" ht="12.75">
      <c r="A440" s="6">
        <f t="shared" si="13"/>
        <v>80</v>
      </c>
      <c r="B440" s="7"/>
      <c r="C440" s="8">
        <f t="shared" si="14"/>
        <v>0</v>
      </c>
      <c r="D440" s="8"/>
      <c r="E440" s="8"/>
      <c r="F440" s="9">
        <f>IF($B440="","",LOOKUP(B440,'[1]Saisie inscription'!$A$2:$A$500,'[1]Saisie inscription'!$B$2:$B$500))</f>
      </c>
      <c r="G440" s="9">
        <f>IF(B440="","",LOOKUP(B440,'[1]Saisie inscription'!$A$2:$A$500,'[1]Saisie inscription'!$C$2:$C$500))</f>
      </c>
      <c r="H440" s="9">
        <f>IF($B440="","",VLOOKUP(B440,'[1]Liste inscrits'!A:F,4,FALSE))</f>
      </c>
      <c r="I440" s="9">
        <f>IF($B440="","",VLOOKUP(B440,'[1]Liste inscrits'!A:F,6,FALSE))</f>
      </c>
      <c r="J440" s="10">
        <f t="shared" si="12"/>
      </c>
      <c r="K440" s="9">
        <f>IF($B440="","",VLOOKUP(B440,'[1]Liste inscrits'!A:F,5,FALSE))</f>
      </c>
      <c r="L440" s="11">
        <f>IF(B440="","",COUNTIF($J$3:J440,J440))</f>
      </c>
      <c r="M440" s="10"/>
    </row>
    <row r="441" spans="1:13" ht="12.75">
      <c r="A441" s="6">
        <f t="shared" si="13"/>
        <v>81</v>
      </c>
      <c r="B441" s="7"/>
      <c r="C441" s="8">
        <f t="shared" si="14"/>
        <v>0</v>
      </c>
      <c r="D441" s="8"/>
      <c r="E441" s="8"/>
      <c r="F441" s="9">
        <f>IF($B441="","",LOOKUP(B441,'[1]Saisie inscription'!$A$2:$A$500,'[1]Saisie inscription'!$B$2:$B$500))</f>
      </c>
      <c r="G441" s="9">
        <f>IF(B441="","",LOOKUP(B441,'[1]Saisie inscription'!$A$2:$A$500,'[1]Saisie inscription'!$C$2:$C$500))</f>
      </c>
      <c r="H441" s="9">
        <f>IF($B441="","",VLOOKUP(B441,'[1]Liste inscrits'!A:F,4,FALSE))</f>
      </c>
      <c r="I441" s="9">
        <f>IF($B441="","",VLOOKUP(B441,'[1]Liste inscrits'!A:F,6,FALSE))</f>
      </c>
      <c r="J441" s="10">
        <f t="shared" si="12"/>
      </c>
      <c r="K441" s="9">
        <f>IF($B441="","",VLOOKUP(B441,'[1]Liste inscrits'!A:F,5,FALSE))</f>
      </c>
      <c r="L441" s="11">
        <f>IF(B441="","",COUNTIF($J$3:J441,J441))</f>
      </c>
      <c r="M441" s="10"/>
    </row>
    <row r="442" spans="1:13" ht="12.75">
      <c r="A442" s="6">
        <f t="shared" si="13"/>
        <v>82</v>
      </c>
      <c r="B442" s="7"/>
      <c r="C442" s="8">
        <f t="shared" si="14"/>
        <v>0</v>
      </c>
      <c r="D442" s="8"/>
      <c r="E442" s="8"/>
      <c r="F442" s="9">
        <f>IF($B442="","",LOOKUP(B442,'[1]Saisie inscription'!$A$2:$A$500,'[1]Saisie inscription'!$B$2:$B$500))</f>
      </c>
      <c r="G442" s="9">
        <f>IF(B442="","",LOOKUP(B442,'[1]Saisie inscription'!$A$2:$A$500,'[1]Saisie inscription'!$C$2:$C$500))</f>
      </c>
      <c r="H442" s="9">
        <f>IF($B442="","",VLOOKUP(B442,'[1]Liste inscrits'!A:F,4,FALSE))</f>
      </c>
      <c r="I442" s="9">
        <f>IF($B442="","",VLOOKUP(B442,'[1]Liste inscrits'!A:F,6,FALSE))</f>
      </c>
      <c r="J442" s="10">
        <f t="shared" si="12"/>
      </c>
      <c r="K442" s="9">
        <f>IF($B442="","",VLOOKUP(B442,'[1]Liste inscrits'!A:F,5,FALSE))</f>
      </c>
      <c r="L442" s="11">
        <f>IF(B442="","",COUNTIF($J$3:J442,J442))</f>
      </c>
      <c r="M442" s="10"/>
    </row>
    <row r="443" spans="1:13" ht="12.75">
      <c r="A443" s="6">
        <f t="shared" si="13"/>
        <v>83</v>
      </c>
      <c r="B443" s="7"/>
      <c r="C443" s="8">
        <f t="shared" si="14"/>
        <v>0</v>
      </c>
      <c r="D443" s="8"/>
      <c r="E443" s="8"/>
      <c r="F443" s="9">
        <f>IF($B443="","",LOOKUP(B443,'[1]Saisie inscription'!$A$2:$A$500,'[1]Saisie inscription'!$B$2:$B$500))</f>
      </c>
      <c r="G443" s="9">
        <f>IF(B443="","",LOOKUP(B443,'[1]Saisie inscription'!$A$2:$A$500,'[1]Saisie inscription'!$C$2:$C$500))</f>
      </c>
      <c r="H443" s="9">
        <f>IF($B443="","",VLOOKUP(B443,'[1]Liste inscrits'!A:F,4,FALSE))</f>
      </c>
      <c r="I443" s="9">
        <f>IF($B443="","",VLOOKUP(B443,'[1]Liste inscrits'!A:F,6,FALSE))</f>
      </c>
      <c r="J443" s="10">
        <f t="shared" si="12"/>
      </c>
      <c r="K443" s="9">
        <f>IF($B443="","",VLOOKUP(B443,'[1]Liste inscrits'!A:F,5,FALSE))</f>
      </c>
      <c r="L443" s="11">
        <f>IF(B443="","",COUNTIF($J$3:J443,J443))</f>
      </c>
      <c r="M443" s="10"/>
    </row>
    <row r="444" spans="1:13" ht="12.75">
      <c r="A444" s="6">
        <f t="shared" si="13"/>
        <v>84</v>
      </c>
      <c r="B444" s="7"/>
      <c r="C444" s="8">
        <f t="shared" si="14"/>
        <v>0</v>
      </c>
      <c r="D444" s="8"/>
      <c r="E444" s="8"/>
      <c r="F444" s="9">
        <f>IF($B444="","",LOOKUP(B444,'[1]Saisie inscription'!$A$2:$A$500,'[1]Saisie inscription'!$B$2:$B$500))</f>
      </c>
      <c r="G444" s="9">
        <f>IF(B444="","",LOOKUP(B444,'[1]Saisie inscription'!$A$2:$A$500,'[1]Saisie inscription'!$C$2:$C$500))</f>
      </c>
      <c r="H444" s="9">
        <f>IF($B444="","",VLOOKUP(B444,'[1]Liste inscrits'!A:F,4,FALSE))</f>
      </c>
      <c r="I444" s="9">
        <f>IF($B444="","",VLOOKUP(B444,'[1]Liste inscrits'!A:F,6,FALSE))</f>
      </c>
      <c r="J444" s="10">
        <f t="shared" si="12"/>
      </c>
      <c r="K444" s="9">
        <f>IF($B444="","",VLOOKUP(B444,'[1]Liste inscrits'!A:F,5,FALSE))</f>
      </c>
      <c r="L444" s="11">
        <f>IF(B444="","",COUNTIF($J$3:J444,J444))</f>
      </c>
      <c r="M444" s="10"/>
    </row>
    <row r="445" spans="1:13" ht="12.75">
      <c r="A445" s="6">
        <f t="shared" si="13"/>
        <v>85</v>
      </c>
      <c r="B445" s="7"/>
      <c r="C445" s="8">
        <f t="shared" si="14"/>
        <v>0</v>
      </c>
      <c r="D445" s="8"/>
      <c r="E445" s="8"/>
      <c r="F445" s="9">
        <f>IF($B445="","",LOOKUP(B445,'[1]Saisie inscription'!$A$2:$A$500,'[1]Saisie inscription'!$B$2:$B$500))</f>
      </c>
      <c r="G445" s="9">
        <f>IF(B445="","",LOOKUP(B445,'[1]Saisie inscription'!$A$2:$A$500,'[1]Saisie inscription'!$C$2:$C$500))</f>
      </c>
      <c r="H445" s="9">
        <f>IF($B445="","",VLOOKUP(B445,'[1]Liste inscrits'!A:F,4,FALSE))</f>
      </c>
      <c r="I445" s="9">
        <f>IF($B445="","",VLOOKUP(B445,'[1]Liste inscrits'!A:F,6,FALSE))</f>
      </c>
      <c r="J445" s="10">
        <f t="shared" si="12"/>
      </c>
      <c r="K445" s="9">
        <f>IF($B445="","",VLOOKUP(B445,'[1]Liste inscrits'!A:F,5,FALSE))</f>
      </c>
      <c r="L445" s="11">
        <f>IF(B445="","",COUNTIF($J$3:J445,J445))</f>
      </c>
      <c r="M445" s="10"/>
    </row>
    <row r="446" spans="1:13" ht="12.75">
      <c r="A446" s="6">
        <f t="shared" si="13"/>
        <v>86</v>
      </c>
      <c r="B446" s="7"/>
      <c r="C446" s="8">
        <f t="shared" si="14"/>
        <v>0</v>
      </c>
      <c r="D446" s="8"/>
      <c r="E446" s="8"/>
      <c r="F446" s="9">
        <f>IF($B446="","",LOOKUP(B446,'[1]Saisie inscription'!$A$2:$A$500,'[1]Saisie inscription'!$B$2:$B$500))</f>
      </c>
      <c r="G446" s="9">
        <f>IF(B446="","",LOOKUP(B446,'[1]Saisie inscription'!$A$2:$A$500,'[1]Saisie inscription'!$C$2:$C$500))</f>
      </c>
      <c r="H446" s="9">
        <f>IF($B446="","",VLOOKUP(B446,'[1]Liste inscrits'!A:F,4,FALSE))</f>
      </c>
      <c r="I446" s="9">
        <f>IF($B446="","",VLOOKUP(B446,'[1]Liste inscrits'!A:F,6,FALSE))</f>
      </c>
      <c r="J446" s="10">
        <f t="shared" si="12"/>
      </c>
      <c r="K446" s="9">
        <f>IF($B446="","",VLOOKUP(B446,'[1]Liste inscrits'!A:F,5,FALSE))</f>
      </c>
      <c r="L446" s="11">
        <f>IF(B446="","",COUNTIF($J$3:J446,J446))</f>
      </c>
      <c r="M446" s="10"/>
    </row>
    <row r="447" spans="1:13" ht="12.75">
      <c r="A447" s="6">
        <f t="shared" si="13"/>
        <v>87</v>
      </c>
      <c r="B447" s="7"/>
      <c r="C447" s="8">
        <f t="shared" si="14"/>
        <v>0</v>
      </c>
      <c r="D447" s="8"/>
      <c r="E447" s="8"/>
      <c r="F447" s="9">
        <f>IF($B447="","",LOOKUP(B447,'[1]Saisie inscription'!$A$2:$A$500,'[1]Saisie inscription'!$B$2:$B$500))</f>
      </c>
      <c r="G447" s="9">
        <f>IF(B447="","",LOOKUP(B447,'[1]Saisie inscription'!$A$2:$A$500,'[1]Saisie inscription'!$C$2:$C$500))</f>
      </c>
      <c r="H447" s="9">
        <f>IF($B447="","",VLOOKUP(B447,'[1]Liste inscrits'!A:F,4,FALSE))</f>
      </c>
      <c r="I447" s="9">
        <f>IF($B447="","",VLOOKUP(B447,'[1]Liste inscrits'!A:F,6,FALSE))</f>
      </c>
      <c r="J447" s="10">
        <f t="shared" si="12"/>
      </c>
      <c r="K447" s="9">
        <f>IF($B447="","",VLOOKUP(B447,'[1]Liste inscrits'!A:F,5,FALSE))</f>
      </c>
      <c r="L447" s="11">
        <f>IF(B447="","",COUNTIF($J$3:J447,J447))</f>
      </c>
      <c r="M447" s="10"/>
    </row>
    <row r="448" spans="1:13" ht="12.75">
      <c r="A448" s="6">
        <f t="shared" si="13"/>
        <v>88</v>
      </c>
      <c r="B448" s="7"/>
      <c r="C448" s="8">
        <f t="shared" si="14"/>
        <v>0</v>
      </c>
      <c r="D448" s="8"/>
      <c r="E448" s="8"/>
      <c r="F448" s="9">
        <f>IF($B448="","",LOOKUP(B448,'[1]Saisie inscription'!$A$2:$A$500,'[1]Saisie inscription'!$B$2:$B$500))</f>
      </c>
      <c r="G448" s="9">
        <f>IF(B448="","",LOOKUP(B448,'[1]Saisie inscription'!$A$2:$A$500,'[1]Saisie inscription'!$C$2:$C$500))</f>
      </c>
      <c r="H448" s="9">
        <f>IF($B448="","",VLOOKUP(B448,'[1]Liste inscrits'!A:F,4,FALSE))</f>
      </c>
      <c r="I448" s="9">
        <f>IF($B448="","",VLOOKUP(B448,'[1]Liste inscrits'!A:F,6,FALSE))</f>
      </c>
      <c r="J448" s="10">
        <f t="shared" si="12"/>
      </c>
      <c r="K448" s="9">
        <f>IF($B448="","",VLOOKUP(B448,'[1]Liste inscrits'!A:F,5,FALSE))</f>
      </c>
      <c r="L448" s="11">
        <f>IF(B448="","",COUNTIF($J$3:J448,J448))</f>
      </c>
      <c r="M448" s="10"/>
    </row>
    <row r="449" spans="1:13" ht="12.75">
      <c r="A449" s="6">
        <f t="shared" si="13"/>
        <v>89</v>
      </c>
      <c r="B449" s="7"/>
      <c r="C449" s="8">
        <f t="shared" si="14"/>
        <v>0</v>
      </c>
      <c r="D449" s="8"/>
      <c r="E449" s="8"/>
      <c r="F449" s="9">
        <f>IF($B449="","",LOOKUP(B449,'[1]Saisie inscription'!$A$2:$A$500,'[1]Saisie inscription'!$B$2:$B$500))</f>
      </c>
      <c r="G449" s="9">
        <f>IF(B449="","",LOOKUP(B449,'[1]Saisie inscription'!$A$2:$A$500,'[1]Saisie inscription'!$C$2:$C$500))</f>
      </c>
      <c r="H449" s="9">
        <f>IF($B449="","",VLOOKUP(B449,'[1]Liste inscrits'!A:F,4,FALSE))</f>
      </c>
      <c r="I449" s="9">
        <f>IF($B449="","",VLOOKUP(B449,'[1]Liste inscrits'!A:F,6,FALSE))</f>
      </c>
      <c r="J449" s="10">
        <f t="shared" si="12"/>
      </c>
      <c r="K449" s="9">
        <f>IF($B449="","",VLOOKUP(B449,'[1]Liste inscrits'!A:F,5,FALSE))</f>
      </c>
      <c r="L449" s="11">
        <f>IF(B449="","",COUNTIF($J$3:J449,J449))</f>
      </c>
      <c r="M449" s="10"/>
    </row>
    <row r="450" spans="1:13" ht="12.75">
      <c r="A450" s="6">
        <f t="shared" si="13"/>
        <v>90</v>
      </c>
      <c r="B450" s="7"/>
      <c r="C450" s="8">
        <f t="shared" si="14"/>
        <v>0</v>
      </c>
      <c r="D450" s="8"/>
      <c r="E450" s="8"/>
      <c r="F450" s="9">
        <f>IF($B450="","",LOOKUP(B450,'[1]Saisie inscription'!$A$2:$A$500,'[1]Saisie inscription'!$B$2:$B$500))</f>
      </c>
      <c r="G450" s="9">
        <f>IF(B450="","",LOOKUP(B450,'[1]Saisie inscription'!$A$2:$A$500,'[1]Saisie inscription'!$C$2:$C$500))</f>
      </c>
      <c r="H450" s="9">
        <f>IF($B450="","",VLOOKUP(B450,'[1]Liste inscrits'!A:F,4,FALSE))</f>
      </c>
      <c r="I450" s="9">
        <f>IF($B450="","",VLOOKUP(B450,'[1]Liste inscrits'!A:F,6,FALSE))</f>
      </c>
      <c r="J450" s="10">
        <f t="shared" si="12"/>
      </c>
      <c r="K450" s="9">
        <f>IF($B450="","",VLOOKUP(B450,'[1]Liste inscrits'!A:F,5,FALSE))</f>
      </c>
      <c r="L450" s="11">
        <f>IF(B450="","",COUNTIF($J$3:J450,J450))</f>
      </c>
      <c r="M450" s="10"/>
    </row>
    <row r="451" spans="1:13" ht="12.75">
      <c r="A451" s="6">
        <f t="shared" si="13"/>
        <v>91</v>
      </c>
      <c r="B451" s="7"/>
      <c r="C451" s="8">
        <f t="shared" si="14"/>
        <v>0</v>
      </c>
      <c r="D451" s="8"/>
      <c r="E451" s="8"/>
      <c r="F451" s="9">
        <f>IF($B451="","",LOOKUP(B451,'[1]Saisie inscription'!$A$2:$A$500,'[1]Saisie inscription'!$B$2:$B$500))</f>
      </c>
      <c r="G451" s="9">
        <f>IF(B451="","",LOOKUP(B451,'[1]Saisie inscription'!$A$2:$A$500,'[1]Saisie inscription'!$C$2:$C$500))</f>
      </c>
      <c r="H451" s="9">
        <f>IF($B451="","",VLOOKUP(B451,'[1]Liste inscrits'!A:F,4,FALSE))</f>
      </c>
      <c r="I451" s="9">
        <f>IF($B451="","",VLOOKUP(B451,'[1]Liste inscrits'!A:F,6,FALSE))</f>
      </c>
      <c r="J451" s="10">
        <f t="shared" si="12"/>
      </c>
      <c r="K451" s="9">
        <f>IF($B451="","",VLOOKUP(B451,'[1]Liste inscrits'!A:F,5,FALSE))</f>
      </c>
      <c r="L451" s="11">
        <f>IF(B451="","",COUNTIF($J$3:J451,J451))</f>
      </c>
      <c r="M451" s="10"/>
    </row>
    <row r="452" spans="1:13" ht="12.75">
      <c r="A452" s="6">
        <f t="shared" si="13"/>
        <v>92</v>
      </c>
      <c r="B452" s="7"/>
      <c r="C452" s="8">
        <f t="shared" si="14"/>
        <v>0</v>
      </c>
      <c r="D452" s="8"/>
      <c r="E452" s="8"/>
      <c r="F452" s="9">
        <f>IF($B452="","",LOOKUP(B452,'[1]Saisie inscription'!$A$2:$A$500,'[1]Saisie inscription'!$B$2:$B$500))</f>
      </c>
      <c r="G452" s="9">
        <f>IF(B452="","",LOOKUP(B452,'[1]Saisie inscription'!$A$2:$A$500,'[1]Saisie inscription'!$C$2:$C$500))</f>
      </c>
      <c r="H452" s="9">
        <f>IF($B452="","",VLOOKUP(B452,'[1]Liste inscrits'!A:F,4,FALSE))</f>
      </c>
      <c r="I452" s="9">
        <f>IF($B452="","",VLOOKUP(B452,'[1]Liste inscrits'!A:F,6,FALSE))</f>
      </c>
      <c r="J452" s="10">
        <f aca="true" t="shared" si="15" ref="J452:J502">IF(B452="","",CONCATENATE(H452,I452))</f>
      </c>
      <c r="K452" s="9">
        <f>IF($B452="","",VLOOKUP(B452,'[1]Liste inscrits'!A:F,5,FALSE))</f>
      </c>
      <c r="L452" s="11">
        <f>IF(B452="","",COUNTIF($J$3:J452,J452))</f>
      </c>
      <c r="M452" s="10"/>
    </row>
    <row r="453" spans="1:13" ht="12.75">
      <c r="A453" s="6">
        <f t="shared" si="13"/>
        <v>93</v>
      </c>
      <c r="B453" s="7"/>
      <c r="C453" s="8">
        <f t="shared" si="14"/>
        <v>0</v>
      </c>
      <c r="D453" s="8"/>
      <c r="E453" s="8"/>
      <c r="F453" s="9">
        <f>IF($B453="","",LOOKUP(B453,'[1]Saisie inscription'!$A$2:$A$500,'[1]Saisie inscription'!$B$2:$B$500))</f>
      </c>
      <c r="G453" s="9">
        <f>IF(B453="","",LOOKUP(B453,'[1]Saisie inscription'!$A$2:$A$500,'[1]Saisie inscription'!$C$2:$C$500))</f>
      </c>
      <c r="H453" s="9">
        <f>IF($B453="","",VLOOKUP(B453,'[1]Liste inscrits'!A:F,4,FALSE))</f>
      </c>
      <c r="I453" s="9">
        <f>IF($B453="","",VLOOKUP(B453,'[1]Liste inscrits'!A:F,6,FALSE))</f>
      </c>
      <c r="J453" s="10">
        <f t="shared" si="15"/>
      </c>
      <c r="K453" s="9">
        <f>IF($B453="","",VLOOKUP(B453,'[1]Liste inscrits'!A:F,5,FALSE))</f>
      </c>
      <c r="L453" s="11">
        <f>IF(B453="","",COUNTIF($J$3:J453,J453))</f>
      </c>
      <c r="M453" s="10"/>
    </row>
    <row r="454" spans="1:13" ht="12.75">
      <c r="A454" s="6">
        <f t="shared" si="13"/>
        <v>94</v>
      </c>
      <c r="B454" s="7"/>
      <c r="C454" s="8">
        <f t="shared" si="14"/>
        <v>0</v>
      </c>
      <c r="D454" s="8"/>
      <c r="E454" s="8"/>
      <c r="F454" s="9">
        <f>IF($B454="","",LOOKUP(B454,'[1]Saisie inscription'!$A$2:$A$500,'[1]Saisie inscription'!$B$2:$B$500))</f>
      </c>
      <c r="G454" s="9">
        <f>IF(B454="","",LOOKUP(B454,'[1]Saisie inscription'!$A$2:$A$500,'[1]Saisie inscription'!$C$2:$C$500))</f>
      </c>
      <c r="H454" s="9">
        <f>IF($B454="","",VLOOKUP(B454,'[1]Liste inscrits'!A:F,4,FALSE))</f>
      </c>
      <c r="I454" s="9">
        <f>IF($B454="","",VLOOKUP(B454,'[1]Liste inscrits'!A:F,6,FALSE))</f>
      </c>
      <c r="J454" s="10">
        <f t="shared" si="15"/>
      </c>
      <c r="K454" s="9">
        <f>IF($B454="","",VLOOKUP(B454,'[1]Liste inscrits'!A:F,5,FALSE))</f>
      </c>
      <c r="L454" s="11">
        <f>IF(B454="","",COUNTIF($J$3:J454,J454))</f>
      </c>
      <c r="M454" s="10"/>
    </row>
    <row r="455" spans="1:13" ht="12.75">
      <c r="A455" s="6">
        <f t="shared" si="13"/>
        <v>95</v>
      </c>
      <c r="B455" s="7"/>
      <c r="C455" s="8">
        <f t="shared" si="14"/>
        <v>0</v>
      </c>
      <c r="D455" s="8"/>
      <c r="E455" s="8"/>
      <c r="F455" s="9">
        <f>IF($B455="","",LOOKUP(B455,'[1]Saisie inscription'!$A$2:$A$500,'[1]Saisie inscription'!$B$2:$B$500))</f>
      </c>
      <c r="G455" s="9">
        <f>IF(B455="","",LOOKUP(B455,'[1]Saisie inscription'!$A$2:$A$500,'[1]Saisie inscription'!$C$2:$C$500))</f>
      </c>
      <c r="H455" s="9">
        <f>IF($B455="","",VLOOKUP(B455,'[1]Liste inscrits'!A:F,4,FALSE))</f>
      </c>
      <c r="I455" s="9">
        <f>IF($B455="","",VLOOKUP(B455,'[1]Liste inscrits'!A:F,6,FALSE))</f>
      </c>
      <c r="J455" s="10">
        <f t="shared" si="15"/>
      </c>
      <c r="K455" s="9">
        <f>IF($B455="","",VLOOKUP(B455,'[1]Liste inscrits'!A:F,5,FALSE))</f>
      </c>
      <c r="L455" s="11">
        <f>IF(B455="","",COUNTIF($J$3:J455,J455))</f>
      </c>
      <c r="M455" s="10"/>
    </row>
    <row r="456" spans="1:13" ht="12.75">
      <c r="A456" s="6">
        <f t="shared" si="13"/>
        <v>96</v>
      </c>
      <c r="B456" s="7"/>
      <c r="C456" s="8">
        <f t="shared" si="14"/>
        <v>0</v>
      </c>
      <c r="D456" s="8"/>
      <c r="E456" s="8"/>
      <c r="F456" s="9">
        <f>IF($B456="","",LOOKUP(B456,'[1]Saisie inscription'!$A$2:$A$500,'[1]Saisie inscription'!$B$2:$B$500))</f>
      </c>
      <c r="G456" s="9">
        <f>IF(B456="","",LOOKUP(B456,'[1]Saisie inscription'!$A$2:$A$500,'[1]Saisie inscription'!$C$2:$C$500))</f>
      </c>
      <c r="H456" s="9">
        <f>IF($B456="","",VLOOKUP(B456,'[1]Liste inscrits'!A:F,4,FALSE))</f>
      </c>
      <c r="I456" s="9">
        <f>IF($B456="","",VLOOKUP(B456,'[1]Liste inscrits'!A:F,6,FALSE))</f>
      </c>
      <c r="J456" s="10">
        <f t="shared" si="15"/>
      </c>
      <c r="K456" s="9">
        <f>IF($B456="","",VLOOKUP(B456,'[1]Liste inscrits'!A:F,5,FALSE))</f>
      </c>
      <c r="L456" s="11">
        <f>IF(B456="","",COUNTIF($J$3:J456,J456))</f>
      </c>
      <c r="M456" s="10"/>
    </row>
    <row r="457" spans="1:13" ht="12.75">
      <c r="A457" s="6">
        <f t="shared" si="13"/>
        <v>97</v>
      </c>
      <c r="B457" s="7"/>
      <c r="C457" s="8">
        <f t="shared" si="14"/>
        <v>0</v>
      </c>
      <c r="D457" s="8"/>
      <c r="E457" s="8"/>
      <c r="F457" s="9">
        <f>IF($B457="","",LOOKUP(B457,'[1]Saisie inscription'!$A$2:$A$500,'[1]Saisie inscription'!$B$2:$B$500))</f>
      </c>
      <c r="G457" s="9">
        <f>IF(B457="","",LOOKUP(B457,'[1]Saisie inscription'!$A$2:$A$500,'[1]Saisie inscription'!$C$2:$C$500))</f>
      </c>
      <c r="H457" s="9">
        <f>IF($B457="","",VLOOKUP(B457,'[1]Liste inscrits'!A:F,4,FALSE))</f>
      </c>
      <c r="I457" s="9">
        <f>IF($B457="","",VLOOKUP(B457,'[1]Liste inscrits'!A:F,6,FALSE))</f>
      </c>
      <c r="J457" s="10">
        <f t="shared" si="15"/>
      </c>
      <c r="K457" s="9">
        <f>IF($B457="","",VLOOKUP(B457,'[1]Liste inscrits'!A:F,5,FALSE))</f>
      </c>
      <c r="L457" s="11">
        <f>IF(B457="","",COUNTIF($J$3:J457,J457))</f>
      </c>
      <c r="M457" s="10"/>
    </row>
    <row r="458" spans="1:13" ht="12.75">
      <c r="A458" s="6">
        <f t="shared" si="13"/>
        <v>98</v>
      </c>
      <c r="B458" s="7"/>
      <c r="C458" s="8">
        <f t="shared" si="14"/>
        <v>0</v>
      </c>
      <c r="D458" s="8"/>
      <c r="E458" s="8"/>
      <c r="F458" s="9">
        <f>IF($B458="","",LOOKUP(B458,'[1]Saisie inscription'!$A$2:$A$500,'[1]Saisie inscription'!$B$2:$B$500))</f>
      </c>
      <c r="G458" s="9">
        <f>IF(B458="","",LOOKUP(B458,'[1]Saisie inscription'!$A$2:$A$500,'[1]Saisie inscription'!$C$2:$C$500))</f>
      </c>
      <c r="H458" s="9">
        <f>IF($B458="","",VLOOKUP(B458,'[1]Liste inscrits'!A:F,4,FALSE))</f>
      </c>
      <c r="I458" s="9">
        <f>IF($B458="","",VLOOKUP(B458,'[1]Liste inscrits'!A:F,6,FALSE))</f>
      </c>
      <c r="J458" s="10">
        <f t="shared" si="15"/>
      </c>
      <c r="K458" s="9">
        <f>IF($B458="","",VLOOKUP(B458,'[1]Liste inscrits'!A:F,5,FALSE))</f>
      </c>
      <c r="L458" s="11">
        <f>IF(B458="","",COUNTIF($J$3:J458,J458))</f>
      </c>
      <c r="M458" s="10"/>
    </row>
    <row r="459" spans="1:13" ht="12.75">
      <c r="A459" s="6">
        <f t="shared" si="13"/>
        <v>99</v>
      </c>
      <c r="B459" s="7"/>
      <c r="C459" s="8">
        <f t="shared" si="14"/>
        <v>0</v>
      </c>
      <c r="D459" s="8"/>
      <c r="E459" s="8"/>
      <c r="F459" s="9">
        <f>IF($B459="","",LOOKUP(B459,'[1]Saisie inscription'!$A$2:$A$500,'[1]Saisie inscription'!$B$2:$B$500))</f>
      </c>
      <c r="G459" s="9">
        <f>IF(B459="","",LOOKUP(B459,'[1]Saisie inscription'!$A$2:$A$500,'[1]Saisie inscription'!$C$2:$C$500))</f>
      </c>
      <c r="H459" s="9">
        <f>IF($B459="","",VLOOKUP(B459,'[1]Liste inscrits'!A:F,4,FALSE))</f>
      </c>
      <c r="I459" s="9">
        <f>IF($B459="","",VLOOKUP(B459,'[1]Liste inscrits'!A:F,6,FALSE))</f>
      </c>
      <c r="J459" s="10">
        <f t="shared" si="15"/>
      </c>
      <c r="K459" s="9">
        <f>IF($B459="","",VLOOKUP(B459,'[1]Liste inscrits'!A:F,5,FALSE))</f>
      </c>
      <c r="L459" s="11">
        <f>IF(B459="","",COUNTIF($J$3:J459,J459))</f>
      </c>
      <c r="M459" s="10"/>
    </row>
    <row r="460" spans="1:13" ht="12.75">
      <c r="A460" s="6">
        <f t="shared" si="13"/>
        <v>100</v>
      </c>
      <c r="B460" s="7"/>
      <c r="C460" s="8">
        <f t="shared" si="14"/>
        <v>0</v>
      </c>
      <c r="D460" s="8"/>
      <c r="E460" s="8"/>
      <c r="F460" s="9">
        <f>IF($B460="","",LOOKUP(B460,'[1]Saisie inscription'!$A$2:$A$500,'[1]Saisie inscription'!$B$2:$B$500))</f>
      </c>
      <c r="G460" s="9">
        <f>IF(B460="","",LOOKUP(B460,'[1]Saisie inscription'!$A$2:$A$500,'[1]Saisie inscription'!$C$2:$C$500))</f>
      </c>
      <c r="H460" s="9">
        <f>IF($B460="","",VLOOKUP(B460,'[1]Liste inscrits'!A:F,4,FALSE))</f>
      </c>
      <c r="I460" s="9">
        <f>IF($B460="","",VLOOKUP(B460,'[1]Liste inscrits'!A:F,6,FALSE))</f>
      </c>
      <c r="J460" s="10">
        <f t="shared" si="15"/>
      </c>
      <c r="K460" s="9">
        <f>IF($B460="","",VLOOKUP(B460,'[1]Liste inscrits'!A:F,5,FALSE))</f>
      </c>
      <c r="L460" s="11">
        <f>IF(B460="","",COUNTIF($J$3:J460,J460))</f>
      </c>
      <c r="M460" s="10"/>
    </row>
    <row r="461" spans="1:13" ht="12.75">
      <c r="A461" s="6">
        <f t="shared" si="13"/>
        <v>101</v>
      </c>
      <c r="B461" s="7"/>
      <c r="C461" s="8">
        <f t="shared" si="14"/>
        <v>0</v>
      </c>
      <c r="D461" s="8"/>
      <c r="E461" s="8"/>
      <c r="F461" s="9">
        <f>IF($B461="","",LOOKUP(B461,'[1]Saisie inscription'!$A$2:$A$500,'[1]Saisie inscription'!$B$2:$B$500))</f>
      </c>
      <c r="G461" s="9">
        <f>IF(B461="","",LOOKUP(B461,'[1]Saisie inscription'!$A$2:$A$500,'[1]Saisie inscription'!$C$2:$C$500))</f>
      </c>
      <c r="H461" s="9">
        <f>IF($B461="","",VLOOKUP(B461,'[1]Liste inscrits'!A:F,4,FALSE))</f>
      </c>
      <c r="I461" s="9">
        <f>IF($B461="","",VLOOKUP(B461,'[1]Liste inscrits'!A:F,6,FALSE))</f>
      </c>
      <c r="J461" s="10">
        <f t="shared" si="15"/>
      </c>
      <c r="K461" s="9">
        <f>IF($B461="","",VLOOKUP(B461,'[1]Liste inscrits'!A:F,5,FALSE))</f>
      </c>
      <c r="L461" s="11">
        <f>IF(B461="","",COUNTIF($J$3:J461,J461))</f>
      </c>
      <c r="M461" s="10"/>
    </row>
    <row r="462" spans="1:13" ht="12.75">
      <c r="A462" s="6">
        <f t="shared" si="13"/>
        <v>102</v>
      </c>
      <c r="B462" s="7"/>
      <c r="C462" s="8">
        <f t="shared" si="14"/>
        <v>0</v>
      </c>
      <c r="D462" s="8"/>
      <c r="E462" s="8"/>
      <c r="F462" s="9">
        <f>IF($B462="","",LOOKUP(B462,'[1]Saisie inscription'!$A$2:$A$500,'[1]Saisie inscription'!$B$2:$B$500))</f>
      </c>
      <c r="G462" s="9">
        <f>IF(B462="","",LOOKUP(B462,'[1]Saisie inscription'!$A$2:$A$500,'[1]Saisie inscription'!$C$2:$C$500))</f>
      </c>
      <c r="H462" s="9">
        <f>IF($B462="","",VLOOKUP(B462,'[1]Liste inscrits'!A:F,4,FALSE))</f>
      </c>
      <c r="I462" s="9">
        <f>IF($B462="","",VLOOKUP(B462,'[1]Liste inscrits'!A:F,6,FALSE))</f>
      </c>
      <c r="J462" s="10">
        <f t="shared" si="15"/>
      </c>
      <c r="K462" s="9">
        <f>IF($B462="","",VLOOKUP(B462,'[1]Liste inscrits'!A:F,5,FALSE))</f>
      </c>
      <c r="L462" s="11">
        <f>IF(B462="","",COUNTIF($J$3:J462,J462))</f>
      </c>
      <c r="M462" s="10"/>
    </row>
    <row r="463" spans="1:13" ht="12.75">
      <c r="A463" s="6">
        <f t="shared" si="13"/>
        <v>103</v>
      </c>
      <c r="B463" s="7"/>
      <c r="C463" s="8">
        <f t="shared" si="14"/>
        <v>0</v>
      </c>
      <c r="D463" s="8"/>
      <c r="E463" s="8"/>
      <c r="F463" s="9">
        <f>IF($B463="","",LOOKUP(B463,'[1]Saisie inscription'!$A$2:$A$500,'[1]Saisie inscription'!$B$2:$B$500))</f>
      </c>
      <c r="G463" s="9">
        <f>IF(B463="","",LOOKUP(B463,'[1]Saisie inscription'!$A$2:$A$500,'[1]Saisie inscription'!$C$2:$C$500))</f>
      </c>
      <c r="H463" s="9">
        <f>IF($B463="","",VLOOKUP(B463,'[1]Liste inscrits'!A:F,4,FALSE))</f>
      </c>
      <c r="I463" s="9">
        <f>IF($B463="","",VLOOKUP(B463,'[1]Liste inscrits'!A:F,6,FALSE))</f>
      </c>
      <c r="J463" s="10">
        <f t="shared" si="15"/>
      </c>
      <c r="K463" s="9">
        <f>IF($B463="","",VLOOKUP(B463,'[1]Liste inscrits'!A:F,5,FALSE))</f>
      </c>
      <c r="L463" s="11">
        <f>IF(B463="","",COUNTIF($J$3:J463,J463))</f>
      </c>
      <c r="M463" s="10"/>
    </row>
    <row r="464" spans="1:13" ht="12.75">
      <c r="A464" s="6">
        <f t="shared" si="13"/>
        <v>104</v>
      </c>
      <c r="B464" s="7"/>
      <c r="C464" s="8">
        <f t="shared" si="14"/>
        <v>0</v>
      </c>
      <c r="D464" s="8"/>
      <c r="E464" s="8"/>
      <c r="F464" s="9">
        <f>IF($B464="","",LOOKUP(B464,'[1]Saisie inscription'!$A$2:$A$500,'[1]Saisie inscription'!$B$2:$B$500))</f>
      </c>
      <c r="G464" s="9">
        <f>IF(B464="","",LOOKUP(B464,'[1]Saisie inscription'!$A$2:$A$500,'[1]Saisie inscription'!$C$2:$C$500))</f>
      </c>
      <c r="H464" s="9">
        <f>IF($B464="","",VLOOKUP(B464,'[1]Liste inscrits'!A:F,4,FALSE))</f>
      </c>
      <c r="I464" s="9">
        <f>IF($B464="","",VLOOKUP(B464,'[1]Liste inscrits'!A:F,6,FALSE))</f>
      </c>
      <c r="J464" s="10">
        <f t="shared" si="15"/>
      </c>
      <c r="K464" s="9">
        <f>IF($B464="","",VLOOKUP(B464,'[1]Liste inscrits'!A:F,5,FALSE))</f>
      </c>
      <c r="L464" s="11">
        <f>IF(B464="","",COUNTIF($J$3:J464,J464))</f>
      </c>
      <c r="M464" s="10"/>
    </row>
    <row r="465" spans="1:13" ht="12.75">
      <c r="A465" s="6">
        <f t="shared" si="13"/>
        <v>105</v>
      </c>
      <c r="B465" s="7"/>
      <c r="C465" s="8">
        <f t="shared" si="14"/>
        <v>0</v>
      </c>
      <c r="D465" s="8"/>
      <c r="E465" s="8"/>
      <c r="F465" s="9">
        <f>IF($B465="","",LOOKUP(B465,'[1]Saisie inscription'!$A$2:$A$500,'[1]Saisie inscription'!$B$2:$B$500))</f>
      </c>
      <c r="G465" s="9">
        <f>IF(B465="","",LOOKUP(B465,'[1]Saisie inscription'!$A$2:$A$500,'[1]Saisie inscription'!$C$2:$C$500))</f>
      </c>
      <c r="H465" s="9">
        <f>IF($B465="","",VLOOKUP(B465,'[1]Liste inscrits'!A:F,4,FALSE))</f>
      </c>
      <c r="I465" s="9">
        <f>IF($B465="","",VLOOKUP(B465,'[1]Liste inscrits'!A:F,6,FALSE))</f>
      </c>
      <c r="J465" s="10">
        <f t="shared" si="15"/>
      </c>
      <c r="K465" s="9">
        <f>IF($B465="","",VLOOKUP(B465,'[1]Liste inscrits'!A:F,5,FALSE))</f>
      </c>
      <c r="L465" s="11">
        <f>IF(B465="","",COUNTIF($J$3:J465,J465))</f>
      </c>
      <c r="M465" s="10"/>
    </row>
    <row r="466" spans="1:13" ht="12.75">
      <c r="A466" s="6">
        <f t="shared" si="13"/>
        <v>106</v>
      </c>
      <c r="B466" s="7"/>
      <c r="C466" s="8">
        <f t="shared" si="14"/>
        <v>0</v>
      </c>
      <c r="D466" s="8"/>
      <c r="E466" s="8"/>
      <c r="F466" s="9">
        <f>IF($B466="","",LOOKUP(B466,'[1]Saisie inscription'!$A$2:$A$500,'[1]Saisie inscription'!$B$2:$B$500))</f>
      </c>
      <c r="G466" s="9">
        <f>IF(B466="","",LOOKUP(B466,'[1]Saisie inscription'!$A$2:$A$500,'[1]Saisie inscription'!$C$2:$C$500))</f>
      </c>
      <c r="H466" s="9">
        <f>IF($B466="","",VLOOKUP(B466,'[1]Liste inscrits'!A:F,4,FALSE))</f>
      </c>
      <c r="I466" s="9">
        <f>IF($B466="","",VLOOKUP(B466,'[1]Liste inscrits'!A:F,6,FALSE))</f>
      </c>
      <c r="J466" s="10">
        <f t="shared" si="15"/>
      </c>
      <c r="K466" s="9">
        <f>IF($B466="","",VLOOKUP(B466,'[1]Liste inscrits'!A:F,5,FALSE))</f>
      </c>
      <c r="L466" s="11">
        <f>IF(B466="","",COUNTIF($J$3:J466,J466))</f>
      </c>
      <c r="M466" s="10"/>
    </row>
    <row r="467" spans="1:13" ht="12.75">
      <c r="A467" s="6">
        <f t="shared" si="13"/>
        <v>107</v>
      </c>
      <c r="B467" s="7"/>
      <c r="C467" s="8">
        <f t="shared" si="14"/>
        <v>0</v>
      </c>
      <c r="D467" s="8"/>
      <c r="E467" s="8"/>
      <c r="F467" s="9">
        <f>IF($B467="","",LOOKUP(B467,'[1]Saisie inscription'!$A$2:$A$500,'[1]Saisie inscription'!$B$2:$B$500))</f>
      </c>
      <c r="G467" s="9">
        <f>IF(B467="","",LOOKUP(B467,'[1]Saisie inscription'!$A$2:$A$500,'[1]Saisie inscription'!$C$2:$C$500))</f>
      </c>
      <c r="H467" s="9">
        <f>IF($B467="","",VLOOKUP(B467,'[1]Liste inscrits'!A:F,4,FALSE))</f>
      </c>
      <c r="I467" s="9">
        <f>IF($B467="","",VLOOKUP(B467,'[1]Liste inscrits'!A:F,6,FALSE))</f>
      </c>
      <c r="J467" s="10">
        <f t="shared" si="15"/>
      </c>
      <c r="K467" s="9">
        <f>IF($B467="","",VLOOKUP(B467,'[1]Liste inscrits'!A:F,5,FALSE))</f>
      </c>
      <c r="L467" s="11">
        <f>IF(B467="","",COUNTIF($J$3:J467,J467))</f>
      </c>
      <c r="M467" s="10"/>
    </row>
    <row r="468" spans="1:13" ht="12.75">
      <c r="A468" s="6">
        <f t="shared" si="13"/>
        <v>108</v>
      </c>
      <c r="B468" s="7"/>
      <c r="C468" s="8">
        <f t="shared" si="14"/>
        <v>0</v>
      </c>
      <c r="D468" s="8"/>
      <c r="E468" s="8"/>
      <c r="F468" s="9">
        <f>IF($B468="","",LOOKUP(B468,'[1]Saisie inscription'!$A$2:$A$500,'[1]Saisie inscription'!$B$2:$B$500))</f>
      </c>
      <c r="G468" s="9">
        <f>IF(B468="","",LOOKUP(B468,'[1]Saisie inscription'!$A$2:$A$500,'[1]Saisie inscription'!$C$2:$C$500))</f>
      </c>
      <c r="H468" s="9">
        <f>IF($B468="","",VLOOKUP(B468,'[1]Liste inscrits'!A:F,4,FALSE))</f>
      </c>
      <c r="I468" s="9">
        <f>IF($B468="","",VLOOKUP(B468,'[1]Liste inscrits'!A:F,6,FALSE))</f>
      </c>
      <c r="J468" s="10">
        <f t="shared" si="15"/>
      </c>
      <c r="K468" s="9">
        <f>IF($B468="","",VLOOKUP(B468,'[1]Liste inscrits'!A:F,5,FALSE))</f>
      </c>
      <c r="L468" s="11">
        <f>IF(B468="","",COUNTIF($J$3:J468,J468))</f>
      </c>
      <c r="M468" s="10"/>
    </row>
    <row r="469" spans="1:13" ht="12.75">
      <c r="A469" s="6">
        <f t="shared" si="13"/>
        <v>109</v>
      </c>
      <c r="B469" s="7"/>
      <c r="C469" s="8">
        <f t="shared" si="14"/>
        <v>0</v>
      </c>
      <c r="D469" s="8"/>
      <c r="E469" s="8"/>
      <c r="F469" s="9">
        <f>IF($B469="","",LOOKUP(B469,'[1]Saisie inscription'!$A$2:$A$500,'[1]Saisie inscription'!$B$2:$B$500))</f>
      </c>
      <c r="G469" s="9">
        <f>IF(B469="","",LOOKUP(B469,'[1]Saisie inscription'!$A$2:$A$500,'[1]Saisie inscription'!$C$2:$C$500))</f>
      </c>
      <c r="H469" s="9">
        <f>IF($B469="","",VLOOKUP(B469,'[1]Liste inscrits'!A:F,4,FALSE))</f>
      </c>
      <c r="I469" s="9">
        <f>IF($B469="","",VLOOKUP(B469,'[1]Liste inscrits'!A:F,6,FALSE))</f>
      </c>
      <c r="J469" s="10">
        <f t="shared" si="15"/>
      </c>
      <c r="K469" s="9">
        <f>IF($B469="","",VLOOKUP(B469,'[1]Liste inscrits'!A:F,5,FALSE))</f>
      </c>
      <c r="L469" s="11">
        <f>IF(B469="","",COUNTIF($J$3:J469,J469))</f>
      </c>
      <c r="M469" s="10"/>
    </row>
    <row r="470" spans="1:13" ht="12.75">
      <c r="A470" s="6">
        <f t="shared" si="13"/>
        <v>110</v>
      </c>
      <c r="B470" s="7"/>
      <c r="C470" s="8">
        <f t="shared" si="14"/>
        <v>0</v>
      </c>
      <c r="D470" s="8"/>
      <c r="E470" s="8"/>
      <c r="F470" s="9">
        <f>IF($B470="","",LOOKUP(B470,'[1]Saisie inscription'!$A$2:$A$500,'[1]Saisie inscription'!$B$2:$B$500))</f>
      </c>
      <c r="G470" s="9">
        <f>IF(B470="","",LOOKUP(B470,'[1]Saisie inscription'!$A$2:$A$500,'[1]Saisie inscription'!$C$2:$C$500))</f>
      </c>
      <c r="H470" s="9">
        <f>IF($B470="","",VLOOKUP(B470,'[1]Liste inscrits'!A:F,4,FALSE))</f>
      </c>
      <c r="I470" s="9">
        <f>IF($B470="","",VLOOKUP(B470,'[1]Liste inscrits'!A:F,6,FALSE))</f>
      </c>
      <c r="J470" s="10">
        <f t="shared" si="15"/>
      </c>
      <c r="K470" s="9">
        <f>IF($B470="","",VLOOKUP(B470,'[1]Liste inscrits'!A:F,5,FALSE))</f>
      </c>
      <c r="L470" s="11">
        <f>IF(B470="","",COUNTIF($J$3:J470,J470))</f>
      </c>
      <c r="M470" s="10"/>
    </row>
    <row r="471" spans="1:13" ht="12.75">
      <c r="A471" s="6">
        <f t="shared" si="13"/>
        <v>111</v>
      </c>
      <c r="B471" s="7"/>
      <c r="C471" s="8">
        <f t="shared" si="14"/>
        <v>0</v>
      </c>
      <c r="D471" s="8"/>
      <c r="E471" s="8"/>
      <c r="F471" s="9">
        <f>IF($B471="","",LOOKUP(B471,'[1]Saisie inscription'!$A$2:$A$500,'[1]Saisie inscription'!$B$2:$B$500))</f>
      </c>
      <c r="G471" s="9">
        <f>IF(B471="","",LOOKUP(B471,'[1]Saisie inscription'!$A$2:$A$500,'[1]Saisie inscription'!$C$2:$C$500))</f>
      </c>
      <c r="H471" s="9">
        <f>IF($B471="","",VLOOKUP(B471,'[1]Liste inscrits'!A:F,4,FALSE))</f>
      </c>
      <c r="I471" s="9">
        <f>IF($B471="","",VLOOKUP(B471,'[1]Liste inscrits'!A:F,6,FALSE))</f>
      </c>
      <c r="J471" s="10">
        <f t="shared" si="15"/>
      </c>
      <c r="K471" s="9">
        <f>IF($B471="","",VLOOKUP(B471,'[1]Liste inscrits'!A:F,5,FALSE))</f>
      </c>
      <c r="L471" s="11">
        <f>IF(B471="","",COUNTIF($J$3:J471,J471))</f>
      </c>
      <c r="M471" s="10"/>
    </row>
    <row r="472" spans="1:13" ht="12.75">
      <c r="A472" s="6">
        <f t="shared" si="13"/>
        <v>112</v>
      </c>
      <c r="B472" s="7"/>
      <c r="C472" s="8">
        <f t="shared" si="14"/>
        <v>0</v>
      </c>
      <c r="D472" s="8"/>
      <c r="E472" s="8"/>
      <c r="F472" s="9">
        <f>IF($B472="","",LOOKUP(B472,'[1]Saisie inscription'!$A$2:$A$500,'[1]Saisie inscription'!$B$2:$B$500))</f>
      </c>
      <c r="G472" s="9">
        <f>IF(B472="","",LOOKUP(B472,'[1]Saisie inscription'!$A$2:$A$500,'[1]Saisie inscription'!$C$2:$C$500))</f>
      </c>
      <c r="H472" s="9">
        <f>IF($B472="","",VLOOKUP(B472,'[1]Liste inscrits'!A:F,4,FALSE))</f>
      </c>
      <c r="I472" s="9">
        <f>IF($B472="","",VLOOKUP(B472,'[1]Liste inscrits'!A:F,6,FALSE))</f>
      </c>
      <c r="J472" s="10">
        <f t="shared" si="15"/>
      </c>
      <c r="K472" s="9">
        <f>IF($B472="","",VLOOKUP(B472,'[1]Liste inscrits'!A:F,5,FALSE))</f>
      </c>
      <c r="L472" s="11">
        <f>IF(B472="","",COUNTIF($J$3:J472,J472))</f>
      </c>
      <c r="M472" s="10"/>
    </row>
    <row r="473" spans="1:13" ht="12.75">
      <c r="A473" s="6">
        <f t="shared" si="13"/>
        <v>113</v>
      </c>
      <c r="B473" s="7"/>
      <c r="C473" s="8">
        <f t="shared" si="14"/>
        <v>0</v>
      </c>
      <c r="D473" s="8"/>
      <c r="E473" s="8"/>
      <c r="F473" s="9">
        <f>IF($B473="","",LOOKUP(B473,'[1]Saisie inscription'!$A$2:$A$500,'[1]Saisie inscription'!$B$2:$B$500))</f>
      </c>
      <c r="G473" s="9">
        <f>IF(B473="","",LOOKUP(B473,'[1]Saisie inscription'!$A$2:$A$500,'[1]Saisie inscription'!$C$2:$C$500))</f>
      </c>
      <c r="H473" s="9">
        <f>IF($B473="","",VLOOKUP(B473,'[1]Liste inscrits'!A:F,4,FALSE))</f>
      </c>
      <c r="I473" s="9">
        <f>IF($B473="","",VLOOKUP(B473,'[1]Liste inscrits'!A:F,6,FALSE))</f>
      </c>
      <c r="J473" s="10">
        <f t="shared" si="15"/>
      </c>
      <c r="K473" s="9">
        <f>IF($B473="","",VLOOKUP(B473,'[1]Liste inscrits'!A:F,5,FALSE))</f>
      </c>
      <c r="L473" s="11">
        <f>IF(B473="","",COUNTIF($J$3:J473,J473))</f>
      </c>
      <c r="M473" s="10"/>
    </row>
    <row r="474" spans="1:13" ht="12.75">
      <c r="A474" s="6">
        <f t="shared" si="13"/>
        <v>114</v>
      </c>
      <c r="B474" s="7"/>
      <c r="C474" s="8">
        <f t="shared" si="14"/>
        <v>0</v>
      </c>
      <c r="D474" s="8"/>
      <c r="E474" s="8"/>
      <c r="F474" s="9">
        <f>IF($B474="","",LOOKUP(B474,'[1]Saisie inscription'!$A$2:$A$500,'[1]Saisie inscription'!$B$2:$B$500))</f>
      </c>
      <c r="G474" s="9">
        <f>IF(B474="","",LOOKUP(B474,'[1]Saisie inscription'!$A$2:$A$500,'[1]Saisie inscription'!$C$2:$C$500))</f>
      </c>
      <c r="H474" s="9">
        <f>IF($B474="","",VLOOKUP(B474,'[1]Liste inscrits'!A:F,4,FALSE))</f>
      </c>
      <c r="I474" s="9">
        <f>IF($B474="","",VLOOKUP(B474,'[1]Liste inscrits'!A:F,6,FALSE))</f>
      </c>
      <c r="J474" s="10">
        <f t="shared" si="15"/>
      </c>
      <c r="K474" s="9">
        <f>IF($B474="","",VLOOKUP(B474,'[1]Liste inscrits'!A:F,5,FALSE))</f>
      </c>
      <c r="L474" s="11">
        <f>IF(B474="","",COUNTIF($J$3:J474,J474))</f>
      </c>
      <c r="M474" s="10"/>
    </row>
    <row r="475" spans="1:13" ht="12.75">
      <c r="A475" s="6">
        <f t="shared" si="13"/>
        <v>115</v>
      </c>
      <c r="B475" s="7"/>
      <c r="C475" s="8">
        <f t="shared" si="14"/>
        <v>0</v>
      </c>
      <c r="D475" s="8"/>
      <c r="E475" s="8"/>
      <c r="F475" s="9">
        <f>IF($B475="","",LOOKUP(B475,'[1]Saisie inscription'!$A$2:$A$500,'[1]Saisie inscription'!$B$2:$B$500))</f>
      </c>
      <c r="G475" s="9">
        <f>IF(B475="","",LOOKUP(B475,'[1]Saisie inscription'!$A$2:$A$500,'[1]Saisie inscription'!$C$2:$C$500))</f>
      </c>
      <c r="H475" s="9">
        <f>IF($B475="","",VLOOKUP(B475,'[1]Liste inscrits'!A:F,4,FALSE))</f>
      </c>
      <c r="I475" s="9">
        <f>IF($B475="","",VLOOKUP(B475,'[1]Liste inscrits'!A:F,6,FALSE))</f>
      </c>
      <c r="J475" s="10">
        <f t="shared" si="15"/>
      </c>
      <c r="K475" s="9">
        <f>IF($B475="","",VLOOKUP(B475,'[1]Liste inscrits'!A:F,5,FALSE))</f>
      </c>
      <c r="L475" s="11">
        <f>IF(B475="","",COUNTIF($J$3:J475,J475))</f>
      </c>
      <c r="M475" s="10"/>
    </row>
    <row r="476" spans="1:13" ht="12.75">
      <c r="A476" s="6">
        <f t="shared" si="13"/>
        <v>116</v>
      </c>
      <c r="B476" s="7"/>
      <c r="C476" s="8">
        <f t="shared" si="14"/>
        <v>0</v>
      </c>
      <c r="D476" s="8"/>
      <c r="E476" s="8"/>
      <c r="F476" s="9">
        <f>IF($B476="","",LOOKUP(B476,'[1]Saisie inscription'!$A$2:$A$500,'[1]Saisie inscription'!$B$2:$B$500))</f>
      </c>
      <c r="G476" s="9">
        <f>IF(B476="","",LOOKUP(B476,'[1]Saisie inscription'!$A$2:$A$500,'[1]Saisie inscription'!$C$2:$C$500))</f>
      </c>
      <c r="H476" s="9">
        <f>IF($B476="","",VLOOKUP(B476,'[1]Liste inscrits'!A:F,4,FALSE))</f>
      </c>
      <c r="I476" s="9">
        <f>IF($B476="","",VLOOKUP(B476,'[1]Liste inscrits'!A:F,6,FALSE))</f>
      </c>
      <c r="J476" s="10">
        <f t="shared" si="15"/>
      </c>
      <c r="K476" s="9">
        <f>IF($B476="","",VLOOKUP(B476,'[1]Liste inscrits'!A:F,5,FALSE))</f>
      </c>
      <c r="L476" s="11">
        <f>IF(B476="","",COUNTIF($J$3:J476,J476))</f>
      </c>
      <c r="M476" s="10"/>
    </row>
    <row r="477" spans="1:13" ht="12.75">
      <c r="A477" s="6">
        <f t="shared" si="13"/>
        <v>117</v>
      </c>
      <c r="B477" s="7"/>
      <c r="C477" s="8">
        <f t="shared" si="14"/>
        <v>0</v>
      </c>
      <c r="D477" s="8"/>
      <c r="E477" s="8"/>
      <c r="F477" s="9">
        <f>IF($B477="","",LOOKUP(B477,'[1]Saisie inscription'!$A$2:$A$500,'[1]Saisie inscription'!$B$2:$B$500))</f>
      </c>
      <c r="G477" s="9">
        <f>IF(B477="","",LOOKUP(B477,'[1]Saisie inscription'!$A$2:$A$500,'[1]Saisie inscription'!$C$2:$C$500))</f>
      </c>
      <c r="H477" s="9">
        <f>IF($B477="","",VLOOKUP(B477,'[1]Liste inscrits'!A:F,4,FALSE))</f>
      </c>
      <c r="I477" s="9">
        <f>IF($B477="","",VLOOKUP(B477,'[1]Liste inscrits'!A:F,6,FALSE))</f>
      </c>
      <c r="J477" s="10">
        <f t="shared" si="15"/>
      </c>
      <c r="K477" s="9">
        <f>IF($B477="","",VLOOKUP(B477,'[1]Liste inscrits'!A:F,5,FALSE))</f>
      </c>
      <c r="L477" s="11">
        <f>IF(B477="","",COUNTIF($J$3:J477,J477))</f>
      </c>
      <c r="M477" s="10"/>
    </row>
    <row r="478" spans="1:13" ht="12.75">
      <c r="A478" s="6">
        <f t="shared" si="13"/>
        <v>118</v>
      </c>
      <c r="B478" s="7"/>
      <c r="C478" s="8">
        <f t="shared" si="14"/>
        <v>0</v>
      </c>
      <c r="D478" s="8"/>
      <c r="E478" s="8"/>
      <c r="F478" s="9">
        <f>IF($B478="","",LOOKUP(B478,'[1]Saisie inscription'!$A$2:$A$500,'[1]Saisie inscription'!$B$2:$B$500))</f>
      </c>
      <c r="G478" s="9">
        <f>IF(B478="","",LOOKUP(B478,'[1]Saisie inscription'!$A$2:$A$500,'[1]Saisie inscription'!$C$2:$C$500))</f>
      </c>
      <c r="H478" s="9">
        <f>IF($B478="","",VLOOKUP(B478,'[1]Liste inscrits'!A:F,4,FALSE))</f>
      </c>
      <c r="I478" s="9">
        <f>IF($B478="","",VLOOKUP(B478,'[1]Liste inscrits'!A:F,6,FALSE))</f>
      </c>
      <c r="J478" s="10">
        <f t="shared" si="15"/>
      </c>
      <c r="K478" s="9">
        <f>IF($B478="","",VLOOKUP(B478,'[1]Liste inscrits'!A:F,5,FALSE))</f>
      </c>
      <c r="L478" s="11">
        <f>IF(B478="","",COUNTIF($J$3:J478,J478))</f>
      </c>
      <c r="M478" s="10"/>
    </row>
    <row r="479" spans="1:13" ht="12.75">
      <c r="A479" s="6">
        <f t="shared" si="13"/>
        <v>119</v>
      </c>
      <c r="B479" s="7"/>
      <c r="C479" s="8">
        <f t="shared" si="14"/>
        <v>0</v>
      </c>
      <c r="D479" s="8"/>
      <c r="E479" s="8"/>
      <c r="F479" s="9">
        <f>IF($B479="","",LOOKUP(B479,'[1]Saisie inscription'!$A$2:$A$500,'[1]Saisie inscription'!$B$2:$B$500))</f>
      </c>
      <c r="G479" s="9">
        <f>IF(B479="","",LOOKUP(B479,'[1]Saisie inscription'!$A$2:$A$500,'[1]Saisie inscription'!$C$2:$C$500))</f>
      </c>
      <c r="H479" s="9">
        <f>IF($B479="","",VLOOKUP(B479,'[1]Liste inscrits'!A:F,4,FALSE))</f>
      </c>
      <c r="I479" s="9">
        <f>IF($B479="","",VLOOKUP(B479,'[1]Liste inscrits'!A:F,6,FALSE))</f>
      </c>
      <c r="J479" s="10">
        <f t="shared" si="15"/>
      </c>
      <c r="K479" s="9">
        <f>IF($B479="","",VLOOKUP(B479,'[1]Liste inscrits'!A:F,5,FALSE))</f>
      </c>
      <c r="L479" s="11">
        <f>IF(B479="","",COUNTIF($J$3:J479,J479))</f>
      </c>
      <c r="M479" s="10"/>
    </row>
    <row r="480" spans="1:13" ht="12.75">
      <c r="A480" s="6">
        <f t="shared" si="13"/>
        <v>120</v>
      </c>
      <c r="B480" s="7"/>
      <c r="C480" s="8">
        <f t="shared" si="14"/>
        <v>0</v>
      </c>
      <c r="D480" s="8"/>
      <c r="E480" s="8"/>
      <c r="F480" s="9">
        <f>IF($B480="","",LOOKUP(B480,'[1]Saisie inscription'!$A$2:$A$500,'[1]Saisie inscription'!$B$2:$B$500))</f>
      </c>
      <c r="G480" s="9">
        <f>IF(B480="","",LOOKUP(B480,'[1]Saisie inscription'!$A$2:$A$500,'[1]Saisie inscription'!$C$2:$C$500))</f>
      </c>
      <c r="H480" s="9">
        <f>IF($B480="","",VLOOKUP(B480,'[1]Liste inscrits'!A:F,4,FALSE))</f>
      </c>
      <c r="I480" s="9">
        <f>IF($B480="","",VLOOKUP(B480,'[1]Liste inscrits'!A:F,6,FALSE))</f>
      </c>
      <c r="J480" s="10">
        <f t="shared" si="15"/>
      </c>
      <c r="K480" s="9">
        <f>IF($B480="","",VLOOKUP(B480,'[1]Liste inscrits'!A:F,5,FALSE))</f>
      </c>
      <c r="L480" s="11">
        <f>IF(B480="","",COUNTIF($J$3:J480,J480))</f>
      </c>
      <c r="M480" s="10"/>
    </row>
    <row r="481" spans="1:13" ht="12.75">
      <c r="A481" s="6">
        <f t="shared" si="13"/>
        <v>121</v>
      </c>
      <c r="B481" s="7"/>
      <c r="C481" s="8">
        <f t="shared" si="14"/>
        <v>0</v>
      </c>
      <c r="D481" s="8"/>
      <c r="E481" s="8"/>
      <c r="F481" s="9">
        <f>IF($B481="","",LOOKUP(B481,'[1]Saisie inscription'!$A$2:$A$500,'[1]Saisie inscription'!$B$2:$B$500))</f>
      </c>
      <c r="G481" s="9">
        <f>IF(B481="","",LOOKUP(B481,'[1]Saisie inscription'!$A$2:$A$500,'[1]Saisie inscription'!$C$2:$C$500))</f>
      </c>
      <c r="H481" s="9">
        <f>IF($B481="","",VLOOKUP(B481,'[1]Liste inscrits'!A:F,4,FALSE))</f>
      </c>
      <c r="I481" s="9">
        <f>IF($B481="","",VLOOKUP(B481,'[1]Liste inscrits'!A:F,6,FALSE))</f>
      </c>
      <c r="J481" s="10">
        <f t="shared" si="15"/>
      </c>
      <c r="K481" s="9">
        <f>IF($B481="","",VLOOKUP(B481,'[1]Liste inscrits'!A:F,5,FALSE))</f>
      </c>
      <c r="L481" s="11">
        <f>IF(B481="","",COUNTIF($J$3:J481,J481))</f>
      </c>
      <c r="M481" s="10"/>
    </row>
    <row r="482" spans="1:13" ht="12.75">
      <c r="A482" s="6">
        <f t="shared" si="13"/>
        <v>122</v>
      </c>
      <c r="B482" s="7"/>
      <c r="C482" s="8">
        <f t="shared" si="14"/>
        <v>0</v>
      </c>
      <c r="D482" s="8"/>
      <c r="E482" s="8"/>
      <c r="F482" s="9">
        <f>IF($B482="","",LOOKUP(B482,'[1]Saisie inscription'!$A$2:$A$500,'[1]Saisie inscription'!$B$2:$B$500))</f>
      </c>
      <c r="G482" s="9">
        <f>IF(B482="","",LOOKUP(B482,'[1]Saisie inscription'!$A$2:$A$500,'[1]Saisie inscription'!$C$2:$C$500))</f>
      </c>
      <c r="H482" s="9">
        <f>IF($B482="","",VLOOKUP(B482,'[1]Liste inscrits'!A:F,4,FALSE))</f>
      </c>
      <c r="I482" s="9">
        <f>IF($B482="","",VLOOKUP(B482,'[1]Liste inscrits'!A:F,6,FALSE))</f>
      </c>
      <c r="J482" s="10">
        <f t="shared" si="15"/>
      </c>
      <c r="K482" s="9">
        <f>IF($B482="","",VLOOKUP(B482,'[1]Liste inscrits'!A:F,5,FALSE))</f>
      </c>
      <c r="L482" s="11">
        <f>IF(B482="","",COUNTIF($J$3:J482,J482))</f>
      </c>
      <c r="M482" s="10"/>
    </row>
    <row r="483" spans="1:13" ht="12.75">
      <c r="A483" s="6">
        <f t="shared" si="13"/>
        <v>123</v>
      </c>
      <c r="B483" s="7"/>
      <c r="C483" s="8">
        <f t="shared" si="14"/>
        <v>0</v>
      </c>
      <c r="D483" s="8"/>
      <c r="E483" s="8"/>
      <c r="F483" s="9">
        <f>IF($B483="","",LOOKUP(B483,'[1]Saisie inscription'!$A$2:$A$500,'[1]Saisie inscription'!$B$2:$B$500))</f>
      </c>
      <c r="G483" s="9">
        <f>IF(B483="","",LOOKUP(B483,'[1]Saisie inscription'!$A$2:$A$500,'[1]Saisie inscription'!$C$2:$C$500))</f>
      </c>
      <c r="H483" s="9">
        <f>IF($B483="","",VLOOKUP(B483,'[1]Liste inscrits'!A:F,4,FALSE))</f>
      </c>
      <c r="I483" s="9">
        <f>IF($B483="","",VLOOKUP(B483,'[1]Liste inscrits'!A:F,6,FALSE))</f>
      </c>
      <c r="J483" s="10">
        <f t="shared" si="15"/>
      </c>
      <c r="K483" s="9">
        <f>IF($B483="","",VLOOKUP(B483,'[1]Liste inscrits'!A:F,5,FALSE))</f>
      </c>
      <c r="L483" s="11">
        <f>IF(B483="","",COUNTIF($J$3:J483,J483))</f>
      </c>
      <c r="M483" s="10"/>
    </row>
    <row r="484" spans="1:13" ht="12.75">
      <c r="A484" s="6">
        <f t="shared" si="13"/>
        <v>124</v>
      </c>
      <c r="B484" s="7"/>
      <c r="C484" s="8">
        <f t="shared" si="14"/>
        <v>0</v>
      </c>
      <c r="D484" s="8"/>
      <c r="E484" s="8"/>
      <c r="F484" s="9">
        <f>IF($B484="","",LOOKUP(B484,'[1]Saisie inscription'!$A$2:$A$500,'[1]Saisie inscription'!$B$2:$B$500))</f>
      </c>
      <c r="G484" s="9">
        <f>IF(B484="","",LOOKUP(B484,'[1]Saisie inscription'!$A$2:$A$500,'[1]Saisie inscription'!$C$2:$C$500))</f>
      </c>
      <c r="H484" s="9">
        <f>IF($B484="","",VLOOKUP(B484,'[1]Liste inscrits'!A:F,4,FALSE))</f>
      </c>
      <c r="I484" s="9">
        <f>IF($B484="","",VLOOKUP(B484,'[1]Liste inscrits'!A:F,6,FALSE))</f>
      </c>
      <c r="J484" s="10">
        <f t="shared" si="15"/>
      </c>
      <c r="K484" s="9">
        <f>IF($B484="","",VLOOKUP(B484,'[1]Liste inscrits'!A:F,5,FALSE))</f>
      </c>
      <c r="L484" s="11">
        <f>IF(B484="","",COUNTIF($J$3:J484,J484))</f>
      </c>
      <c r="M484" s="10"/>
    </row>
    <row r="485" spans="1:13" ht="12.75">
      <c r="A485" s="6">
        <f t="shared" si="13"/>
        <v>125</v>
      </c>
      <c r="B485" s="7"/>
      <c r="C485" s="8">
        <f t="shared" si="14"/>
        <v>0</v>
      </c>
      <c r="D485" s="8"/>
      <c r="E485" s="8"/>
      <c r="F485" s="9">
        <f>IF($B485="","",LOOKUP(B485,'[1]Saisie inscription'!$A$2:$A$500,'[1]Saisie inscription'!$B$2:$B$500))</f>
      </c>
      <c r="G485" s="9">
        <f>IF(B485="","",LOOKUP(B485,'[1]Saisie inscription'!$A$2:$A$500,'[1]Saisie inscription'!$C$2:$C$500))</f>
      </c>
      <c r="H485" s="9">
        <f>IF($B485="","",VLOOKUP(B485,'[1]Liste inscrits'!A:F,4,FALSE))</f>
      </c>
      <c r="I485" s="9">
        <f>IF($B485="","",VLOOKUP(B485,'[1]Liste inscrits'!A:F,6,FALSE))</f>
      </c>
      <c r="J485" s="10">
        <f t="shared" si="15"/>
      </c>
      <c r="K485" s="9">
        <f>IF($B485="","",VLOOKUP(B485,'[1]Liste inscrits'!A:F,5,FALSE))</f>
      </c>
      <c r="L485" s="11">
        <f>IF(B485="","",COUNTIF($J$3:J485,J485))</f>
      </c>
      <c r="M485" s="10"/>
    </row>
    <row r="486" spans="1:13" ht="12.75">
      <c r="A486" s="6">
        <f t="shared" si="13"/>
        <v>126</v>
      </c>
      <c r="B486" s="7"/>
      <c r="C486" s="8">
        <f t="shared" si="14"/>
        <v>0</v>
      </c>
      <c r="D486" s="8"/>
      <c r="E486" s="8"/>
      <c r="F486" s="9">
        <f>IF($B486="","",LOOKUP(B486,'[1]Saisie inscription'!$A$2:$A$500,'[1]Saisie inscription'!$B$2:$B$500))</f>
      </c>
      <c r="G486" s="9">
        <f>IF(B486="","",LOOKUP(B486,'[1]Saisie inscription'!$A$2:$A$500,'[1]Saisie inscription'!$C$2:$C$500))</f>
      </c>
      <c r="H486" s="9">
        <f>IF($B486="","",VLOOKUP(B486,'[1]Liste inscrits'!A:F,4,FALSE))</f>
      </c>
      <c r="I486" s="9">
        <f>IF($B486="","",VLOOKUP(B486,'[1]Liste inscrits'!A:F,6,FALSE))</f>
      </c>
      <c r="J486" s="10">
        <f t="shared" si="15"/>
      </c>
      <c r="K486" s="9">
        <f>IF($B486="","",VLOOKUP(B486,'[1]Liste inscrits'!A:F,5,FALSE))</f>
      </c>
      <c r="L486" s="11">
        <f>IF(B486="","",COUNTIF($J$3:J486,J486))</f>
      </c>
      <c r="M486" s="10"/>
    </row>
    <row r="487" spans="1:13" ht="12.75">
      <c r="A487" s="6">
        <f t="shared" si="13"/>
        <v>127</v>
      </c>
      <c r="B487" s="7"/>
      <c r="C487" s="8">
        <f t="shared" si="14"/>
        <v>0</v>
      </c>
      <c r="D487" s="8"/>
      <c r="E487" s="8"/>
      <c r="F487" s="9">
        <f>IF($B487="","",LOOKUP(B487,'[1]Saisie inscription'!$A$2:$A$500,'[1]Saisie inscription'!$B$2:$B$500))</f>
      </c>
      <c r="G487" s="9">
        <f>IF(B487="","",LOOKUP(B487,'[1]Saisie inscription'!$A$2:$A$500,'[1]Saisie inscription'!$C$2:$C$500))</f>
      </c>
      <c r="H487" s="9">
        <f>IF($B487="","",VLOOKUP(B487,'[1]Liste inscrits'!A:F,4,FALSE))</f>
      </c>
      <c r="I487" s="9">
        <f>IF($B487="","",VLOOKUP(B487,'[1]Liste inscrits'!A:F,6,FALSE))</f>
      </c>
      <c r="J487" s="10">
        <f t="shared" si="15"/>
      </c>
      <c r="K487" s="9">
        <f>IF($B487="","",VLOOKUP(B487,'[1]Liste inscrits'!A:F,5,FALSE))</f>
      </c>
      <c r="L487" s="11">
        <f>IF(B487="","",COUNTIF($J$3:J487,J487))</f>
      </c>
      <c r="M487" s="10"/>
    </row>
    <row r="488" spans="1:13" ht="12.75">
      <c r="A488" s="6">
        <f t="shared" si="13"/>
        <v>128</v>
      </c>
      <c r="B488" s="7"/>
      <c r="C488" s="8">
        <f t="shared" si="14"/>
        <v>0</v>
      </c>
      <c r="D488" s="8"/>
      <c r="E488" s="8"/>
      <c r="F488" s="9">
        <f>IF($B488="","",LOOKUP(B488,'[1]Saisie inscription'!$A$2:$A$500,'[1]Saisie inscription'!$B$2:$B$500))</f>
      </c>
      <c r="G488" s="9">
        <f>IF(B488="","",LOOKUP(B488,'[1]Saisie inscription'!$A$2:$A$500,'[1]Saisie inscription'!$C$2:$C$500))</f>
      </c>
      <c r="H488" s="9">
        <f>IF($B488="","",VLOOKUP(B488,'[1]Liste inscrits'!A:F,4,FALSE))</f>
      </c>
      <c r="I488" s="9">
        <f>IF($B488="","",VLOOKUP(B488,'[1]Liste inscrits'!A:F,6,FALSE))</f>
      </c>
      <c r="J488" s="10">
        <f t="shared" si="15"/>
      </c>
      <c r="K488" s="9">
        <f>IF($B488="","",VLOOKUP(B488,'[1]Liste inscrits'!A:F,5,FALSE))</f>
      </c>
      <c r="L488" s="11">
        <f>IF(B488="","",COUNTIF($J$3:J488,J488))</f>
      </c>
      <c r="M488" s="10"/>
    </row>
    <row r="489" spans="1:13" ht="12.75">
      <c r="A489" s="6">
        <f aca="true" t="shared" si="16" ref="A489:A504">A488+1</f>
        <v>129</v>
      </c>
      <c r="B489" s="7"/>
      <c r="C489" s="8">
        <f>C488</f>
        <v>0</v>
      </c>
      <c r="D489" s="8"/>
      <c r="E489" s="8"/>
      <c r="F489" s="9">
        <f>IF($B489="","",LOOKUP(B489,'[1]Saisie inscription'!$A$2:$A$500,'[1]Saisie inscription'!$B$2:$B$500))</f>
      </c>
      <c r="G489" s="9">
        <f>IF(B489="","",LOOKUP(B489,'[1]Saisie inscription'!$A$2:$A$500,'[1]Saisie inscription'!$C$2:$C$500))</f>
      </c>
      <c r="H489" s="9">
        <f>IF($B489="","",VLOOKUP(B489,'[1]Liste inscrits'!A:F,4,FALSE))</f>
      </c>
      <c r="I489" s="9">
        <f>IF($B489="","",VLOOKUP(B489,'[1]Liste inscrits'!A:F,6,FALSE))</f>
      </c>
      <c r="J489" s="10">
        <f t="shared" si="15"/>
      </c>
      <c r="K489" s="9">
        <f>IF($B489="","",VLOOKUP(B489,'[1]Liste inscrits'!A:F,5,FALSE))</f>
      </c>
      <c r="L489" s="11">
        <f>IF(B489="","",COUNTIF($J$3:J489,J489))</f>
      </c>
      <c r="M489" s="10"/>
    </row>
    <row r="490" spans="1:13" ht="12.75">
      <c r="A490" s="6">
        <f t="shared" si="16"/>
        <v>130</v>
      </c>
      <c r="B490" s="7"/>
      <c r="C490" s="8">
        <f>C489</f>
        <v>0</v>
      </c>
      <c r="D490" s="8"/>
      <c r="E490" s="8"/>
      <c r="F490" s="9">
        <f>IF($B490="","",LOOKUP(B490,'[1]Saisie inscription'!$A$2:$A$500,'[1]Saisie inscription'!$B$2:$B$500))</f>
      </c>
      <c r="G490" s="9">
        <f>IF(B490="","",LOOKUP(B490,'[1]Saisie inscription'!$A$2:$A$500,'[1]Saisie inscription'!$C$2:$C$500))</f>
      </c>
      <c r="H490" s="9">
        <f>IF($B490="","",VLOOKUP(B490,'[1]Liste inscrits'!A:F,4,FALSE))</f>
      </c>
      <c r="I490" s="9">
        <f>IF($B490="","",VLOOKUP(B490,'[1]Liste inscrits'!A:F,6,FALSE))</f>
      </c>
      <c r="J490" s="10">
        <f t="shared" si="15"/>
      </c>
      <c r="K490" s="9">
        <f>IF($B490="","",VLOOKUP(B490,'[1]Liste inscrits'!A:F,5,FALSE))</f>
      </c>
      <c r="L490" s="11">
        <f>IF(B490="","",COUNTIF($J$3:J490,J490))</f>
      </c>
      <c r="M490" s="10"/>
    </row>
    <row r="491" spans="1:13" ht="12.75">
      <c r="A491" s="6">
        <f t="shared" si="16"/>
        <v>131</v>
      </c>
      <c r="B491" s="7"/>
      <c r="C491" s="8">
        <f>C490</f>
        <v>0</v>
      </c>
      <c r="D491" s="8"/>
      <c r="E491" s="8"/>
      <c r="F491" s="9">
        <f>IF($B491="","",LOOKUP(B491,'[1]Saisie inscription'!$A$2:$A$500,'[1]Saisie inscription'!$B$2:$B$500))</f>
      </c>
      <c r="G491" s="9">
        <f>IF(B491="","",LOOKUP(B491,'[1]Saisie inscription'!$A$2:$A$500,'[1]Saisie inscription'!$C$2:$C$500))</f>
      </c>
      <c r="H491" s="9">
        <f>IF($B491="","",VLOOKUP(B491,'[1]Liste inscrits'!A:F,4,FALSE))</f>
      </c>
      <c r="I491" s="9">
        <f>IF($B491="","",VLOOKUP(B491,'[1]Liste inscrits'!A:F,6,FALSE))</f>
      </c>
      <c r="J491" s="10">
        <f t="shared" si="15"/>
      </c>
      <c r="K491" s="9">
        <f>IF($B491="","",VLOOKUP(B491,'[1]Liste inscrits'!A:F,5,FALSE))</f>
      </c>
      <c r="L491" s="11">
        <f>IF(B491="","",COUNTIF($J$3:J491,J491))</f>
      </c>
      <c r="M491" s="10"/>
    </row>
    <row r="492" spans="1:13" ht="12.75">
      <c r="A492" s="6">
        <f t="shared" si="16"/>
        <v>132</v>
      </c>
      <c r="B492" s="7"/>
      <c r="C492" s="8">
        <f>C491</f>
        <v>0</v>
      </c>
      <c r="D492" s="8"/>
      <c r="E492" s="8"/>
      <c r="F492" s="9">
        <f>IF($B492="","",LOOKUP(B492,'[1]Saisie inscription'!$A$2:$A$500,'[1]Saisie inscription'!$B$2:$B$500))</f>
      </c>
      <c r="G492" s="9">
        <f>IF(B492="","",LOOKUP(B492,'[1]Saisie inscription'!$A$2:$A$500,'[1]Saisie inscription'!$C$2:$C$500))</f>
      </c>
      <c r="H492" s="9">
        <f>IF($B492="","",VLOOKUP(B492,'[1]Liste inscrits'!A:F,4,FALSE))</f>
      </c>
      <c r="I492" s="9">
        <f>IF($B492="","",VLOOKUP(B492,'[1]Liste inscrits'!A:F,6,FALSE))</f>
      </c>
      <c r="J492" s="10">
        <f t="shared" si="15"/>
      </c>
      <c r="K492" s="9">
        <f>IF($B492="","",VLOOKUP(B492,'[1]Liste inscrits'!A:F,5,FALSE))</f>
      </c>
      <c r="L492" s="11">
        <f>IF(B492="","",COUNTIF($J$3:J492,J492))</f>
      </c>
      <c r="M492" s="10"/>
    </row>
    <row r="493" spans="1:13" ht="12.75">
      <c r="A493" s="6">
        <f t="shared" si="16"/>
        <v>133</v>
      </c>
      <c r="B493" s="7"/>
      <c r="C493" s="8">
        <f>C492</f>
        <v>0</v>
      </c>
      <c r="D493" s="8"/>
      <c r="E493" s="8"/>
      <c r="F493" s="9">
        <f>IF($B493="","",LOOKUP(B493,'[1]Saisie inscription'!$A$2:$A$500,'[1]Saisie inscription'!$B$2:$B$500))</f>
      </c>
      <c r="G493" s="9">
        <f>IF(B493="","",LOOKUP(B493,'[1]Saisie inscription'!$A$2:$A$500,'[1]Saisie inscription'!$C$2:$C$500))</f>
      </c>
      <c r="H493" s="9">
        <f>IF($B493="","",VLOOKUP(B493,'[1]Liste inscrits'!A:F,4,FALSE))</f>
      </c>
      <c r="I493" s="9">
        <f>IF($B493="","",VLOOKUP(B493,'[1]Liste inscrits'!A:F,6,FALSE))</f>
      </c>
      <c r="J493" s="10">
        <f t="shared" si="15"/>
      </c>
      <c r="K493" s="9">
        <f>IF($B493="","",VLOOKUP(B493,'[1]Liste inscrits'!A:F,5,FALSE))</f>
      </c>
      <c r="L493" s="11">
        <f>IF(B493="","",COUNTIF($J$3:J493,J493))</f>
      </c>
      <c r="M493" s="10"/>
    </row>
    <row r="494" spans="1:13" ht="12.75">
      <c r="A494" s="6">
        <f t="shared" si="16"/>
        <v>134</v>
      </c>
      <c r="B494" s="7"/>
      <c r="C494" s="8">
        <f>C493</f>
        <v>0</v>
      </c>
      <c r="D494" s="8"/>
      <c r="E494" s="8"/>
      <c r="F494" s="9">
        <f>IF($B494="","",LOOKUP(B494,'[1]Saisie inscription'!$A$2:$A$500,'[1]Saisie inscription'!$B$2:$B$500))</f>
      </c>
      <c r="G494" s="9">
        <f>IF(B494="","",LOOKUP(B494,'[1]Saisie inscription'!$A$2:$A$500,'[1]Saisie inscription'!$C$2:$C$500))</f>
      </c>
      <c r="H494" s="9">
        <f>IF($B494="","",VLOOKUP(B494,'[1]Liste inscrits'!A:F,4,FALSE))</f>
      </c>
      <c r="I494" s="9">
        <f>IF($B494="","",VLOOKUP(B494,'[1]Liste inscrits'!A:F,6,FALSE))</f>
      </c>
      <c r="J494" s="10">
        <f t="shared" si="15"/>
      </c>
      <c r="K494" s="9">
        <f>IF($B494="","",VLOOKUP(B494,'[1]Liste inscrits'!A:F,5,FALSE))</f>
      </c>
      <c r="L494" s="11">
        <f>IF(B494="","",COUNTIF($J$3:J494,J494))</f>
      </c>
      <c r="M494" s="10"/>
    </row>
    <row r="495" spans="1:13" ht="12.75">
      <c r="A495" s="6">
        <f t="shared" si="16"/>
        <v>135</v>
      </c>
      <c r="B495" s="7"/>
      <c r="C495" s="8">
        <f>C494</f>
        <v>0</v>
      </c>
      <c r="D495" s="8"/>
      <c r="E495" s="8"/>
      <c r="F495" s="9">
        <f>IF($B495="","",LOOKUP(B495,'[1]Saisie inscription'!$A$2:$A$500,'[1]Saisie inscription'!$B$2:$B$500))</f>
      </c>
      <c r="G495" s="9">
        <f>IF(B495="","",LOOKUP(B495,'[1]Saisie inscription'!$A$2:$A$500,'[1]Saisie inscription'!$C$2:$C$500))</f>
      </c>
      <c r="H495" s="9">
        <f>IF($B495="","",VLOOKUP(B495,'[1]Liste inscrits'!A:F,4,FALSE))</f>
      </c>
      <c r="I495" s="9">
        <f>IF($B495="","",VLOOKUP(B495,'[1]Liste inscrits'!A:F,6,FALSE))</f>
      </c>
      <c r="J495" s="10">
        <f t="shared" si="15"/>
      </c>
      <c r="K495" s="9">
        <f>IF($B495="","",VLOOKUP(B495,'[1]Liste inscrits'!A:F,5,FALSE))</f>
      </c>
      <c r="L495" s="11">
        <f>IF(B495="","",COUNTIF($J$3:J495,J495))</f>
      </c>
      <c r="M495" s="10"/>
    </row>
    <row r="496" spans="1:13" ht="12.75">
      <c r="A496" s="6">
        <f t="shared" si="16"/>
        <v>136</v>
      </c>
      <c r="B496" s="7"/>
      <c r="C496" s="8">
        <f>C495</f>
        <v>0</v>
      </c>
      <c r="D496" s="8"/>
      <c r="E496" s="8"/>
      <c r="F496" s="9">
        <f>IF($B496="","",LOOKUP(B496,'[1]Saisie inscription'!$A$2:$A$500,'[1]Saisie inscription'!$B$2:$B$500))</f>
      </c>
      <c r="G496" s="9">
        <f>IF(B496="","",LOOKUP(B496,'[1]Saisie inscription'!$A$2:$A$500,'[1]Saisie inscription'!$C$2:$C$500))</f>
      </c>
      <c r="H496" s="9">
        <f>IF($B496="","",VLOOKUP(B496,'[1]Liste inscrits'!A:F,4,FALSE))</f>
      </c>
      <c r="I496" s="9">
        <f>IF($B496="","",VLOOKUP(B496,'[1]Liste inscrits'!A:F,6,FALSE))</f>
      </c>
      <c r="J496" s="10">
        <f t="shared" si="15"/>
      </c>
      <c r="K496" s="9">
        <f>IF($B496="","",VLOOKUP(B496,'[1]Liste inscrits'!A:F,5,FALSE))</f>
      </c>
      <c r="L496" s="11">
        <f>IF(B496="","",COUNTIF($J$3:J496,J496))</f>
      </c>
      <c r="M496" s="10"/>
    </row>
    <row r="497" spans="1:13" ht="12.75">
      <c r="A497" s="6">
        <f t="shared" si="16"/>
        <v>137</v>
      </c>
      <c r="B497" s="7"/>
      <c r="C497" s="8">
        <f>C496</f>
        <v>0</v>
      </c>
      <c r="D497" s="8"/>
      <c r="E497" s="8"/>
      <c r="F497" s="9">
        <f>IF($B497="","",LOOKUP(B497,'[1]Saisie inscription'!$A$2:$A$500,'[1]Saisie inscription'!$B$2:$B$500))</f>
      </c>
      <c r="G497" s="9">
        <f>IF(B497="","",LOOKUP(B497,'[1]Saisie inscription'!$A$2:$A$500,'[1]Saisie inscription'!$C$2:$C$500))</f>
      </c>
      <c r="H497" s="9">
        <f>IF($B497="","",VLOOKUP(B497,'[1]Liste inscrits'!A:F,4,FALSE))</f>
      </c>
      <c r="I497" s="9">
        <f>IF($B497="","",VLOOKUP(B497,'[1]Liste inscrits'!A:F,6,FALSE))</f>
      </c>
      <c r="J497" s="10">
        <f t="shared" si="15"/>
      </c>
      <c r="K497" s="9">
        <f>IF($B497="","",VLOOKUP(B497,'[1]Liste inscrits'!A:F,5,FALSE))</f>
      </c>
      <c r="L497" s="11">
        <f>IF(B497="","",COUNTIF($J$3:J497,J497))</f>
      </c>
      <c r="M497" s="10"/>
    </row>
    <row r="498" spans="1:13" ht="12.75">
      <c r="A498" s="6">
        <f t="shared" si="16"/>
        <v>138</v>
      </c>
      <c r="B498" s="7"/>
      <c r="C498" s="8">
        <f>C497</f>
        <v>0</v>
      </c>
      <c r="D498" s="8"/>
      <c r="E498" s="8"/>
      <c r="F498" s="9">
        <f>IF($B498="","",LOOKUP(B498,'[1]Saisie inscription'!$A$2:$A$500,'[1]Saisie inscription'!$B$2:$B$500))</f>
      </c>
      <c r="G498" s="9">
        <f>IF(B498="","",LOOKUP(B498,'[1]Saisie inscription'!$A$2:$A$500,'[1]Saisie inscription'!$C$2:$C$500))</f>
      </c>
      <c r="H498" s="9">
        <f>IF($B498="","",VLOOKUP(B498,'[1]Liste inscrits'!A:F,4,FALSE))</f>
      </c>
      <c r="I498" s="9">
        <f>IF($B498="","",VLOOKUP(B498,'[1]Liste inscrits'!A:F,6,FALSE))</f>
      </c>
      <c r="J498" s="10">
        <f t="shared" si="15"/>
      </c>
      <c r="K498" s="9">
        <f>IF($B498="","",VLOOKUP(B498,'[1]Liste inscrits'!A:F,5,FALSE))</f>
      </c>
      <c r="L498" s="11">
        <f>IF(B498="","",COUNTIF($J$3:J498,J498))</f>
      </c>
      <c r="M498" s="10"/>
    </row>
    <row r="499" spans="1:13" ht="12.75">
      <c r="A499" s="6">
        <f t="shared" si="16"/>
        <v>139</v>
      </c>
      <c r="B499" s="7"/>
      <c r="C499" s="8">
        <f>C498</f>
        <v>0</v>
      </c>
      <c r="D499" s="8"/>
      <c r="E499" s="8"/>
      <c r="F499" s="9">
        <f>IF($B499="","",LOOKUP(B499,'[1]Saisie inscription'!$A$2:$A$500,'[1]Saisie inscription'!$B$2:$B$500))</f>
      </c>
      <c r="G499" s="9">
        <f>IF(B499="","",LOOKUP(B499,'[1]Saisie inscription'!$A$2:$A$500,'[1]Saisie inscription'!$C$2:$C$500))</f>
      </c>
      <c r="H499" s="9">
        <f>IF($B499="","",VLOOKUP(B499,'[1]Liste inscrits'!A:F,4,FALSE))</f>
      </c>
      <c r="I499" s="9">
        <f>IF($B499="","",VLOOKUP(B499,'[1]Liste inscrits'!A:F,6,FALSE))</f>
      </c>
      <c r="J499" s="10">
        <f t="shared" si="15"/>
      </c>
      <c r="K499" s="9">
        <f>IF($B499="","",VLOOKUP(B499,'[1]Liste inscrits'!A:F,5,FALSE))</f>
      </c>
      <c r="L499" s="11">
        <f>IF(B499="","",COUNTIF($J$3:J499,J499))</f>
      </c>
      <c r="M499" s="10"/>
    </row>
    <row r="500" spans="1:13" ht="12.75">
      <c r="A500" s="6">
        <f t="shared" si="16"/>
        <v>140</v>
      </c>
      <c r="B500" s="7"/>
      <c r="C500" s="8">
        <f>C499</f>
        <v>0</v>
      </c>
      <c r="D500" s="8"/>
      <c r="E500" s="8"/>
      <c r="F500" s="9">
        <f>IF($B500="","",LOOKUP(B500,'[1]Saisie inscription'!$A$2:$A$500,'[1]Saisie inscription'!$B$2:$B$500))</f>
      </c>
      <c r="G500" s="9">
        <f>IF(B500="","",LOOKUP(B500,'[1]Saisie inscription'!$A$2:$A$500,'[1]Saisie inscription'!$C$2:$C$500))</f>
      </c>
      <c r="H500" s="9">
        <f>IF($B500="","",VLOOKUP(B500,'[1]Liste inscrits'!A:F,4,FALSE))</f>
      </c>
      <c r="I500" s="9">
        <f>IF($B500="","",VLOOKUP(B500,'[1]Liste inscrits'!A:F,6,FALSE))</f>
      </c>
      <c r="J500" s="10">
        <f t="shared" si="15"/>
      </c>
      <c r="K500" s="9">
        <f>IF($B500="","",VLOOKUP(B500,'[1]Liste inscrits'!A:F,5,FALSE))</f>
      </c>
      <c r="L500" s="11">
        <f>IF(B500="","",COUNTIF($J$3:J500,J500))</f>
      </c>
      <c r="M500" s="10"/>
    </row>
    <row r="501" spans="1:13" ht="12.75">
      <c r="A501" s="6">
        <f>A500+1</f>
        <v>141</v>
      </c>
      <c r="B501" s="7"/>
      <c r="C501" s="8">
        <f>C500</f>
        <v>0</v>
      </c>
      <c r="D501" s="8"/>
      <c r="E501" s="8"/>
      <c r="F501" s="9">
        <f>IF($B501="","",LOOKUP(B501,'[1]Saisie inscription'!$A$2:$A$500,'[1]Saisie inscription'!$B$2:$B$500))</f>
      </c>
      <c r="G501" s="9">
        <f>IF(B501="","",LOOKUP(B501,'[1]Saisie inscription'!$A$2:$A$500,'[1]Saisie inscription'!$C$2:$C$500))</f>
      </c>
      <c r="H501" s="9">
        <f>IF($B501="","",VLOOKUP(B501,'[1]Liste inscrits'!A:F,4,FALSE))</f>
      </c>
      <c r="I501" s="9">
        <f>IF($B501="","",VLOOKUP(B501,'[1]Liste inscrits'!A:F,6,FALSE))</f>
      </c>
      <c r="J501" s="10">
        <f t="shared" si="15"/>
      </c>
      <c r="K501" s="9">
        <f>IF($B501="","",VLOOKUP(B501,'[1]Liste inscrits'!A:F,5,FALSE))</f>
      </c>
      <c r="L501" s="11">
        <f>IF(B501="","",COUNTIF($J$3:J501,J501))</f>
      </c>
      <c r="M501" s="10"/>
    </row>
    <row r="502" spans="1:13" ht="12.75">
      <c r="A502" s="6">
        <f>A501+1</f>
        <v>142</v>
      </c>
      <c r="B502" s="7"/>
      <c r="C502" s="8">
        <f>C501</f>
        <v>0</v>
      </c>
      <c r="D502" s="8"/>
      <c r="E502" s="8"/>
      <c r="F502" s="9">
        <f>IF($B502="","",LOOKUP(B502,'[1]Saisie inscription'!$A$2:$A$500,'[1]Saisie inscription'!$B$2:$B$500))</f>
      </c>
      <c r="G502" s="9">
        <f>IF(B502="","",LOOKUP(B502,'[1]Saisie inscription'!$A$2:$A$500,'[1]Saisie inscription'!$C$2:$C$500))</f>
      </c>
      <c r="H502" s="9">
        <f>IF($B502="","",VLOOKUP(B502,'[1]Liste inscrits'!A:F,4,FALSE))</f>
      </c>
      <c r="I502" s="9">
        <f>IF($B502="","",VLOOKUP(B502,'[1]Liste inscrits'!A:F,6,FALSE))</f>
      </c>
      <c r="J502" s="10">
        <f t="shared" si="15"/>
      </c>
      <c r="K502" s="9">
        <f>IF($B502="","",VLOOKUP(B502,'[1]Liste inscrits'!A:F,5,FALSE))</f>
      </c>
      <c r="L502" s="11">
        <f>IF(B502="","",COUNTIF($J$3:J502,J502))</f>
      </c>
      <c r="M502" s="10"/>
    </row>
  </sheetData>
  <mergeCells count="1">
    <mergeCell ref="H1:I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Renald</dc:creator>
  <cp:keywords/>
  <dc:description/>
  <cp:lastModifiedBy>Renald</cp:lastModifiedBy>
  <dcterms:created xsi:type="dcterms:W3CDTF">2011-09-26T18:54:50Z</dcterms:created>
  <dcterms:modified xsi:type="dcterms:W3CDTF">2011-09-26T18:55:25Z</dcterms:modified>
  <cp:category/>
  <cp:version/>
  <cp:contentType/>
  <cp:contentStatus/>
</cp:coreProperties>
</file>